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definedNames>
    <definedName name="_xlnm._FilterDatabase" localSheetId="0" hidden="1">Foglio1!$A$2:$T$54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54" i="1" l="1"/>
  <c r="N54" i="1" l="1"/>
</calcChain>
</file>

<file path=xl/sharedStrings.xml><?xml version="1.0" encoding="utf-8"?>
<sst xmlns="http://schemas.openxmlformats.org/spreadsheetml/2006/main" count="836" uniqueCount="245">
  <si>
    <t>Genere</t>
  </si>
  <si>
    <t>Gruppo Merceologico</t>
  </si>
  <si>
    <t>Marchio</t>
  </si>
  <si>
    <t>Articolo</t>
  </si>
  <si>
    <t>Variante</t>
  </si>
  <si>
    <t>Colore</t>
  </si>
  <si>
    <t>Descrizione colore</t>
  </si>
  <si>
    <t>Descrizione articolo</t>
  </si>
  <si>
    <t>Foto</t>
  </si>
  <si>
    <t>Descrizione variante</t>
  </si>
  <si>
    <t>Cat.Omogenea</t>
  </si>
  <si>
    <t xml:space="preserve">Made in </t>
  </si>
  <si>
    <t>Composizione</t>
  </si>
  <si>
    <t>Ean</t>
  </si>
  <si>
    <t>SIZE</t>
  </si>
  <si>
    <t>QTY</t>
  </si>
  <si>
    <t>RETAIL PRICE</t>
  </si>
  <si>
    <t>RETAIL AMOUNT</t>
  </si>
  <si>
    <t>Lavorazione</t>
  </si>
  <si>
    <t>Nomenclatura</t>
  </si>
  <si>
    <t>8050611319239</t>
  </si>
  <si>
    <t>8059227517206</t>
  </si>
  <si>
    <t>8059227267354</t>
  </si>
  <si>
    <t>8056158239160</t>
  </si>
  <si>
    <t>8056158121540</t>
  </si>
  <si>
    <t>8033904302729</t>
  </si>
  <si>
    <t>8054417936997</t>
  </si>
  <si>
    <t>8053673125527</t>
  </si>
  <si>
    <t>8057253028017</t>
  </si>
  <si>
    <t>8051492986879</t>
  </si>
  <si>
    <t>8054417590465</t>
  </si>
  <si>
    <t>8054417590472</t>
  </si>
  <si>
    <t>8054417292642</t>
  </si>
  <si>
    <t>8054938544527</t>
  </si>
  <si>
    <t>8055746161302</t>
  </si>
  <si>
    <t>8059299421951</t>
  </si>
  <si>
    <t>8055009240720</t>
  </si>
  <si>
    <t>8058094719980</t>
  </si>
  <si>
    <t>8055009274428</t>
  </si>
  <si>
    <t>8055009390739</t>
  </si>
  <si>
    <t>8055746076644</t>
  </si>
  <si>
    <t>8059299421937</t>
  </si>
  <si>
    <t>8050611857472</t>
  </si>
  <si>
    <t>8056158456611</t>
  </si>
  <si>
    <t>8056158849734</t>
  </si>
  <si>
    <t>8056158914326</t>
  </si>
  <si>
    <t>8058094134394</t>
  </si>
  <si>
    <t>8059227268924</t>
  </si>
  <si>
    <t>8059227560387</t>
  </si>
  <si>
    <t>8055746025611</t>
  </si>
  <si>
    <t>8055009048760</t>
  </si>
  <si>
    <t>8055009036699</t>
  </si>
  <si>
    <t>8059299483409</t>
  </si>
  <si>
    <t>8055009033537</t>
  </si>
  <si>
    <t>8054938512830</t>
  </si>
  <si>
    <t>8051760688504</t>
  </si>
  <si>
    <t>8055009045158</t>
  </si>
  <si>
    <t>8057008653815</t>
  </si>
  <si>
    <t>8058181941591</t>
  </si>
  <si>
    <t>8058181941614</t>
  </si>
  <si>
    <t>8054418583695</t>
  </si>
  <si>
    <t>8057253297048</t>
  </si>
  <si>
    <t>8058181941607</t>
  </si>
  <si>
    <t>8032720340335</t>
  </si>
  <si>
    <t>8033213135742</t>
  </si>
  <si>
    <t>8032720774925</t>
  </si>
  <si>
    <t>8059518089207</t>
  </si>
  <si>
    <t>8051492856134</t>
  </si>
  <si>
    <t>8051492856141</t>
  </si>
  <si>
    <t>8051492856158</t>
  </si>
  <si>
    <t>8051492856165</t>
  </si>
  <si>
    <t>PRADA</t>
  </si>
  <si>
    <t>MIU MIU</t>
  </si>
  <si>
    <t>1ZH040</t>
  </si>
  <si>
    <t>1ZH078</t>
  </si>
  <si>
    <t>1ZH083</t>
  </si>
  <si>
    <t>1ZP012</t>
  </si>
  <si>
    <t>2AJ659</t>
  </si>
  <si>
    <t>2ARD62</t>
  </si>
  <si>
    <t>2ARD64 2ART</t>
  </si>
  <si>
    <t>2ARD64</t>
  </si>
  <si>
    <t>2ARG92</t>
  </si>
  <si>
    <t>2ARG99</t>
  </si>
  <si>
    <t>2ARI33</t>
  </si>
  <si>
    <t>2ZH036</t>
  </si>
  <si>
    <t>2ZH058</t>
  </si>
  <si>
    <t>2ZH098</t>
  </si>
  <si>
    <t>5ARE43 55</t>
  </si>
  <si>
    <t>5ARG92 2E6Z</t>
  </si>
  <si>
    <t>5ARG92 2E8U</t>
  </si>
  <si>
    <t>5ARG92 34</t>
  </si>
  <si>
    <t>5ARG92 3R7</t>
  </si>
  <si>
    <t>5ARG92 69</t>
  </si>
  <si>
    <t>5ARG92 QI9</t>
  </si>
  <si>
    <t>5H0517 ASI</t>
  </si>
  <si>
    <t>5H0517</t>
  </si>
  <si>
    <t>KM000Q</t>
  </si>
  <si>
    <t>MB1983</t>
  </si>
  <si>
    <t>ST1P</t>
  </si>
  <si>
    <t>UEC001</t>
  </si>
  <si>
    <t>QWA</t>
  </si>
  <si>
    <t>2B18</t>
  </si>
  <si>
    <t>2AR0</t>
  </si>
  <si>
    <t>2ARX</t>
  </si>
  <si>
    <t>2ECJ</t>
  </si>
  <si>
    <t>PSY</t>
  </si>
  <si>
    <t>2AHF</t>
  </si>
  <si>
    <t/>
  </si>
  <si>
    <t>2ART</t>
  </si>
  <si>
    <t>ZNL</t>
  </si>
  <si>
    <t>QME</t>
  </si>
  <si>
    <t>2EC4</t>
  </si>
  <si>
    <t>2CFR</t>
  </si>
  <si>
    <t>2D2B</t>
  </si>
  <si>
    <t>ASI</t>
  </si>
  <si>
    <t>FXF</t>
  </si>
  <si>
    <t>3T4</t>
  </si>
  <si>
    <t>998</t>
  </si>
  <si>
    <t>4RU</t>
  </si>
  <si>
    <t>F0522</t>
  </si>
  <si>
    <t>F0002</t>
  </si>
  <si>
    <t>F0C9F</t>
  </si>
  <si>
    <t>F0237</t>
  </si>
  <si>
    <t>F077U</t>
  </si>
  <si>
    <t>F0Q07</t>
  </si>
  <si>
    <t>F0030</t>
  </si>
  <si>
    <t>F0PXZ</t>
  </si>
  <si>
    <t>F0PYD</t>
  </si>
  <si>
    <t>F0PYF</t>
  </si>
  <si>
    <t>F0013</t>
  </si>
  <si>
    <t>F0016</t>
  </si>
  <si>
    <t>F0216</t>
  </si>
  <si>
    <t>F0SGI</t>
  </si>
  <si>
    <t>F0NOF</t>
  </si>
  <si>
    <t>F0NDT</t>
  </si>
  <si>
    <t>F0RBQ</t>
  </si>
  <si>
    <t>F0458</t>
  </si>
  <si>
    <t>F065Y</t>
  </si>
  <si>
    <t>F0S73</t>
  </si>
  <si>
    <t>F0505</t>
  </si>
  <si>
    <t>F0FDE</t>
  </si>
  <si>
    <t>F040X</t>
  </si>
  <si>
    <t>F0T7M</t>
  </si>
  <si>
    <t>F0990</t>
  </si>
  <si>
    <t>F054V</t>
  </si>
  <si>
    <t>F0040</t>
  </si>
  <si>
    <t>NERO///</t>
  </si>
  <si>
    <t>FUOCO+NERO///</t>
  </si>
  <si>
    <t>PERVINCA///</t>
  </si>
  <si>
    <t>SMERALDO///</t>
  </si>
  <si>
    <t>ARGENTO+NERO/ARGENTO+NERO/</t>
  </si>
  <si>
    <t>SMERALDO/</t>
  </si>
  <si>
    <t>VIOLA///</t>
  </si>
  <si>
    <t>ROSSO DIS.IBISCUS / ROSSO DIS.IBISC/</t>
  </si>
  <si>
    <t>NERO DIS.RAMAGE / NERO DIS.RAMAGE/</t>
  </si>
  <si>
    <t>AMARANTO DIS.RAMAGE / AMARANTO DIS./</t>
  </si>
  <si>
    <t>AZZURRO///</t>
  </si>
  <si>
    <t>BLUETTE///</t>
  </si>
  <si>
    <t>BALTICO///</t>
  </si>
  <si>
    <t>NERO M///</t>
  </si>
  <si>
    <t>MAREA///</t>
  </si>
  <si>
    <t>COBALTO FUME/</t>
  </si>
  <si>
    <t>NERO/BLACK/</t>
  </si>
  <si>
    <t>PETALO DIS.FLORA/</t>
  </si>
  <si>
    <t>MANGO/</t>
  </si>
  <si>
    <t>PLATINO/PLATINUM/</t>
  </si>
  <si>
    <t>SOLEIL/</t>
  </si>
  <si>
    <t>PAPAYA/</t>
  </si>
  <si>
    <t>PEONIA/</t>
  </si>
  <si>
    <t>CACAO+CAMMELLO/</t>
  </si>
  <si>
    <t>CAMMELLO+NERO//</t>
  </si>
  <si>
    <t>NERO+CERA//</t>
  </si>
  <si>
    <t>COLORI VARI/COLORI VARI/</t>
  </si>
  <si>
    <t>SPIGA+ROSSO/SPIGA+ROSSO/</t>
  </si>
  <si>
    <t>CAMMELLO/CAMMELLO/</t>
  </si>
  <si>
    <t>PHONE CASE/LAPTOP/TABLET HOLDER P.TA I-PHONE</t>
  </si>
  <si>
    <t>PHONE CASE/LAPTOP/TABLET HOLDER P.TA I-PAD</t>
  </si>
  <si>
    <t>BIGIOTTERIA UOMO / BIGIOTTERIA UOMO / MA BIGIOTTERIA</t>
  </si>
  <si>
    <t>ACCESSORIO UOMO / TABLET HOLDER</t>
  </si>
  <si>
    <t>ACCESSORIO UOMO / I-PHONE HOLDER P.TA I-PHONE</t>
  </si>
  <si>
    <t>ACCESSORIO DONNA / LADY ACCESSORIES</t>
  </si>
  <si>
    <t>CAPPELLO DONNA / CAPPELLO DONNA / LADY H CAPPELLI FELTRO BICOLORE</t>
  </si>
  <si>
    <t>BORSA DONNA / BORSA DONNA / LADY BAGS BORSE</t>
  </si>
  <si>
    <t>ACCESSORI DONNA / LADY ACCESSORY SEMITRACOLLA</t>
  </si>
  <si>
    <t>INTIMO DONNA / INTIMO DONNA / LADY UNDER INTIMO</t>
  </si>
  <si>
    <t>COMPLETO UOMO / MAN SUIT ABITO</t>
  </si>
  <si>
    <t>SAFFIANO METAL ORO</t>
  </si>
  <si>
    <t>CITY+SAFFIANO CAHIER</t>
  </si>
  <si>
    <t>SAFFIANO BORCHIE</t>
  </si>
  <si>
    <t>SAFFIANO TWIST</t>
  </si>
  <si>
    <t>SAFFIANO FLOWERS</t>
  </si>
  <si>
    <t>POP CHARM</t>
  </si>
  <si>
    <t>SAFFIANO TRAVEL</t>
  </si>
  <si>
    <t>SAFFIANO METAL CRYSTAL</t>
  </si>
  <si>
    <t>SAFFIANO PRINT</t>
  </si>
  <si>
    <t>SAFFIANO METAL</t>
  </si>
  <si>
    <t>SAFFIANO CHARACTER</t>
  </si>
  <si>
    <t>SAFFIANO SEAGULL</t>
  </si>
  <si>
    <t>SAFFIANO LOCK WORK 1</t>
  </si>
  <si>
    <t>FELTRO BICOLORE</t>
  </si>
  <si>
    <t>PELLETTERIA</t>
  </si>
  <si>
    <t>HAT BAG</t>
  </si>
  <si>
    <t>TESSUTO G</t>
  </si>
  <si>
    <t>GUANASHINA</t>
  </si>
  <si>
    <t>DONNA</t>
  </si>
  <si>
    <t>UOMO</t>
  </si>
  <si>
    <t>BORSE</t>
  </si>
  <si>
    <t>BIGIOTTERIA</t>
  </si>
  <si>
    <t>ACCESSORI</t>
  </si>
  <si>
    <t>ABBIGLIAMENTO</t>
  </si>
  <si>
    <t>INTIMO</t>
  </si>
  <si>
    <t>BORSA</t>
  </si>
  <si>
    <t>ACCESSORIO</t>
  </si>
  <si>
    <t>PHONE CASE/LAPTOP/TABLET HOLDER</t>
  </si>
  <si>
    <t>CAPPELLO</t>
  </si>
  <si>
    <t>COMPLETO</t>
  </si>
  <si>
    <t>TU</t>
  </si>
  <si>
    <t>XS</t>
  </si>
  <si>
    <t>46R</t>
  </si>
  <si>
    <t>48R</t>
  </si>
  <si>
    <t>50R</t>
  </si>
  <si>
    <t>52R</t>
  </si>
  <si>
    <t>54R</t>
  </si>
  <si>
    <t>MADE IN ITALY</t>
  </si>
  <si>
    <t>MADE IN TURKEY</t>
  </si>
  <si>
    <t>MADE IN INDIA</t>
  </si>
  <si>
    <t>100%VITELLO/CALF LEATHER-BOS TAURUS</t>
  </si>
  <si>
    <t>100%VITELLO CALF LEATHER</t>
  </si>
  <si>
    <t>100% VITELLO /CALF LEATHER</t>
  </si>
  <si>
    <t>100%VITELLO 100% CALF LEATHER</t>
  </si>
  <si>
    <t>100% VITELLO / CALF LEATHER</t>
  </si>
  <si>
    <t>100% CAPRA / GOAT LEATHER</t>
  </si>
  <si>
    <t>100% COTTON</t>
  </si>
  <si>
    <t>100%PAGLIA-04%EA 96%PA-100%CAPRA</t>
  </si>
  <si>
    <t>100%COTTON</t>
  </si>
  <si>
    <t>11% WOOL 89% CASHMERE</t>
  </si>
  <si>
    <t>WOVEN</t>
  </si>
  <si>
    <t>42022290</t>
  </si>
  <si>
    <t>71179000</t>
  </si>
  <si>
    <t>42023100</t>
  </si>
  <si>
    <t>42022100</t>
  </si>
  <si>
    <t>42029180</t>
  </si>
  <si>
    <t>65069990</t>
  </si>
  <si>
    <t>62089100</t>
  </si>
  <si>
    <t>62031100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</si>
</sst>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8053673125527.JPG" TargetMode="External"/><Relationship Id="rId13" Type="http://schemas.openxmlformats.org/officeDocument/2006/relationships/image" Target="http://www.dedcertosafirenze.com/immagini/2ZH0362EC4F0SGI.JPG" TargetMode="External"/><Relationship Id="rId18" Type="http://schemas.openxmlformats.org/officeDocument/2006/relationships/image" Target="http://www.dedcertosafirenze.com/immagini/8055009036699.JPG" TargetMode="External"/><Relationship Id="rId26" Type="http://schemas.openxmlformats.org/officeDocument/2006/relationships/image" Target="http://www.dedcertosafirenze.com/immagini/8057091629933.JPG" TargetMode="External"/><Relationship Id="rId3" Type="http://schemas.openxmlformats.org/officeDocument/2006/relationships/image" Target="http://www.dedcertosafirenze.com/immagini/1ZH0832AR0F0002.JPG" TargetMode="External"/><Relationship Id="rId21" Type="http://schemas.openxmlformats.org/officeDocument/2006/relationships/image" Target="http://www.dedcertosafirenze.com/immagini/8054938512830.JPG" TargetMode="External"/><Relationship Id="rId7" Type="http://schemas.openxmlformats.org/officeDocument/2006/relationships/image" Target="http://www.dedcertosafirenze.com/immagini/8054417936997.JPG" TargetMode="External"/><Relationship Id="rId12" Type="http://schemas.openxmlformats.org/officeDocument/2006/relationships/image" Target="http://www.dedcertosafirenze.com/immagini/8054417292642.JPG" TargetMode="External"/><Relationship Id="rId17" Type="http://schemas.openxmlformats.org/officeDocument/2006/relationships/image" Target="http://www.dedcertosafirenze.com/immagini/8055009048760.JPG" TargetMode="External"/><Relationship Id="rId25" Type="http://schemas.openxmlformats.org/officeDocument/2006/relationships/image" Target="http://www.dedcertosafirenze.com/immagini/8057091590233.JPG" TargetMode="External"/><Relationship Id="rId2" Type="http://schemas.openxmlformats.org/officeDocument/2006/relationships/image" Target="http://www.dedcertosafirenze.com/immagini/8059227517206.JPG" TargetMode="External"/><Relationship Id="rId16" Type="http://schemas.openxmlformats.org/officeDocument/2006/relationships/image" Target="http://www.dedcertosafirenze.com/immagini/8055746025611.JPG" TargetMode="External"/><Relationship Id="rId20" Type="http://schemas.openxmlformats.org/officeDocument/2006/relationships/image" Target="http://www.dedcertosafirenze.com/immagini/8055009033537.JPG" TargetMode="External"/><Relationship Id="rId29" Type="http://schemas.openxmlformats.org/officeDocument/2006/relationships/image" Target="http://www.dedcertosafirenze.com/immagini/8051492856134.JPG" TargetMode="External"/><Relationship Id="rId1" Type="http://schemas.openxmlformats.org/officeDocument/2006/relationships/image" Target="http://www.dedcertosafirenze.com/immagini/8050611319239.JPG" TargetMode="External"/><Relationship Id="rId6" Type="http://schemas.openxmlformats.org/officeDocument/2006/relationships/image" Target="http://www.dedcertosafirenze.com/immagini/8033904302729.JPG" TargetMode="External"/><Relationship Id="rId11" Type="http://schemas.openxmlformats.org/officeDocument/2006/relationships/image" Target="http://www.dedcertosafirenze.com/immagini/8054417590472.JPG" TargetMode="External"/><Relationship Id="rId24" Type="http://schemas.openxmlformats.org/officeDocument/2006/relationships/image" Target="http://www.dedcertosafirenze.com/immagini/8057008653815.JPG" TargetMode="External"/><Relationship Id="rId5" Type="http://schemas.openxmlformats.org/officeDocument/2006/relationships/image" Target="http://www.dedcertosafirenze.com/immagini/1ZP0122ECJF077U.JPG" TargetMode="External"/><Relationship Id="rId15" Type="http://schemas.openxmlformats.org/officeDocument/2006/relationships/image" Target="http://www.dedcertosafirenze.com/immagini/8059227560387.JPG" TargetMode="External"/><Relationship Id="rId23" Type="http://schemas.openxmlformats.org/officeDocument/2006/relationships/image" Target="http://www.dedcertosafirenze.com/immagini/8055009045158.JPG" TargetMode="External"/><Relationship Id="rId28" Type="http://schemas.openxmlformats.org/officeDocument/2006/relationships/image" Target="http://www.dedcertosafirenze.com/immagini/8032720774925.JPG" TargetMode="External"/><Relationship Id="rId10" Type="http://schemas.openxmlformats.org/officeDocument/2006/relationships/image" Target="http://www.dedcertosafirenze.com/immagini/8054417590465.JPG" TargetMode="External"/><Relationship Id="rId19" Type="http://schemas.openxmlformats.org/officeDocument/2006/relationships/image" Target="http://www.dedcertosafirenze.com/immagini/8059299483409.JPG" TargetMode="External"/><Relationship Id="rId31" Type="http://schemas.openxmlformats.org/officeDocument/2006/relationships/image" Target="../media/image2.png"/><Relationship Id="rId4" Type="http://schemas.openxmlformats.org/officeDocument/2006/relationships/image" Target="http://www.dedcertosafirenze.com/immagini/8056158239160.JPG" TargetMode="External"/><Relationship Id="rId9" Type="http://schemas.openxmlformats.org/officeDocument/2006/relationships/image" Target="http://www.dedcertosafirenze.com/immagini/8051492986879.JPG" TargetMode="External"/><Relationship Id="rId14" Type="http://schemas.openxmlformats.org/officeDocument/2006/relationships/image" Target="http://www.dedcertosafirenze.com/immagini/8059227268924.JPG" TargetMode="External"/><Relationship Id="rId22" Type="http://schemas.openxmlformats.org/officeDocument/2006/relationships/image" Target="http://www.dedcertosafirenze.com/immagini/8051760688504.JPG" TargetMode="External"/><Relationship Id="rId27" Type="http://schemas.openxmlformats.org/officeDocument/2006/relationships/image" Target="http://www.dedcertosafirenze.com/immagini/8054418583695.JPG" TargetMode="External"/><Relationship Id="rId30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1142999</xdr:colOff>
      <xdr:row>2</xdr:row>
      <xdr:rowOff>1021976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EF257038-A37E-47A4-2064-E4B5C60E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4" y="41148000"/>
          <a:ext cx="1143000" cy="1021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997085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26D972A8-4417-287C-4595-02BACA4F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42291000"/>
          <a:ext cx="1143000" cy="9970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915966</xdr:colOff>
      <xdr:row>5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EF1D6C8B-5069-8E29-6B01-E480443B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3434000"/>
          <a:ext cx="9159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969264</xdr:colOff>
      <xdr:row>6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C7B96A8E-6844-89A8-2972-7DE10185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4577000"/>
          <a:ext cx="96926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1047750</xdr:colOff>
      <xdr:row>7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146C3EBF-120B-2BCD-77BA-C5549D5E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5720000"/>
          <a:ext cx="10477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760787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BDF57544-6C4D-20EE-8A47-4F9A4D84F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686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1031488</xdr:colOff>
      <xdr:row>9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E4DE8C7D-5056-414B-0C18-3435BE821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48006000"/>
          <a:ext cx="103148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951271</xdr:colOff>
      <xdr:row>10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40E49098-2DB9-75C9-6385-C25843820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9149000"/>
          <a:ext cx="951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190499</xdr:rowOff>
    </xdr:from>
    <xdr:to>
      <xdr:col>0</xdr:col>
      <xdr:colOff>890337</xdr:colOff>
      <xdr:row>11</xdr:row>
      <xdr:rowOff>1142999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FC3FB5C3-A229-88D9-705E-C791433D3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0482499"/>
          <a:ext cx="8903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670302</xdr:colOff>
      <xdr:row>13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31DA5039-C07B-B1F4-DD1D-31608B3FD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670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670302</xdr:colOff>
      <xdr:row>14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56D07F4A-6C56-B59D-C852-25354CE9C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2768500"/>
          <a:ext cx="670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670302</xdr:colOff>
      <xdr:row>15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5A0DB23F-5A3B-F0AE-5EA6-BAD87679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3911500"/>
          <a:ext cx="670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655320</xdr:colOff>
      <xdr:row>25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DF5EB7C3-7621-4D0B-B763-AC1C580E7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96964500"/>
          <a:ext cx="6553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655320</xdr:colOff>
      <xdr:row>26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F7673CA5-CF2E-E0E0-FBB9-0DB2D263F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98107500"/>
          <a:ext cx="6553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655320</xdr:colOff>
      <xdr:row>27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9B2DB582-5E7B-0C2E-CA25-0EFF4CD4F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99250500"/>
          <a:ext cx="6553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655320</xdr:colOff>
      <xdr:row>28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ACDA58FB-A03A-D958-E615-91930DFBE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00393500"/>
          <a:ext cx="6553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655320</xdr:colOff>
      <xdr:row>29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1896A2FB-0B3C-683C-77C2-F41C6B73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01536500"/>
          <a:ext cx="6553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1142999</xdr:rowOff>
    </xdr:from>
    <xdr:to>
      <xdr:col>0</xdr:col>
      <xdr:colOff>678264</xdr:colOff>
      <xdr:row>29</xdr:row>
      <xdr:rowOff>1142999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F818E3E0-3FE9-A48A-B910-2F1DF3BD4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02679499"/>
          <a:ext cx="67826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805470</xdr:colOff>
      <xdr:row>31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148067B2-98EC-1468-8366-DE7A37954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03822500"/>
          <a:ext cx="80547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934183</xdr:colOff>
      <xdr:row>32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BDB1D497-5BCE-F031-FD03-86C9F3EC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105156000"/>
          <a:ext cx="9341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1142999</xdr:rowOff>
    </xdr:from>
    <xdr:to>
      <xdr:col>0</xdr:col>
      <xdr:colOff>629174</xdr:colOff>
      <xdr:row>32</xdr:row>
      <xdr:rowOff>1142999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D3A2C6E2-3E43-C8A4-F87E-36C828D4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106298999"/>
          <a:ext cx="6291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742949</xdr:colOff>
      <xdr:row>34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7A43D93B-8B2F-AAE5-FA80-2BACB7C06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4" y="107442000"/>
          <a:ext cx="7429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738188</xdr:colOff>
      <xdr:row>35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907E9964-58D9-88C6-9665-2CE39E2ED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8585000"/>
          <a:ext cx="73818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1142999</xdr:rowOff>
    </xdr:from>
    <xdr:to>
      <xdr:col>0</xdr:col>
      <xdr:colOff>781291</xdr:colOff>
      <xdr:row>35</xdr:row>
      <xdr:rowOff>1142999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3B829F2B-133B-49B3-082F-0621D84E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9727999"/>
          <a:ext cx="78129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731520</xdr:colOff>
      <xdr:row>37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5DD8351B-CAD7-9FEF-4CE4-BE012CDF9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0871000"/>
          <a:ext cx="7315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726281</xdr:colOff>
      <xdr:row>38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62AF39B1-2F00-3A08-EFA4-EE6EE4A91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12014000"/>
          <a:ext cx="7262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1142999</xdr:rowOff>
    </xdr:from>
    <xdr:to>
      <xdr:col>0</xdr:col>
      <xdr:colOff>774289</xdr:colOff>
      <xdr:row>38</xdr:row>
      <xdr:rowOff>1142999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153F0349-349A-F34C-EC4C-F1899931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4" y="113156999"/>
          <a:ext cx="774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681404</xdr:colOff>
      <xdr:row>40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04099518-AFD3-BB9D-F597-8E18B7A5E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4300000"/>
          <a:ext cx="68140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1142999</xdr:colOff>
      <xdr:row>40</xdr:row>
      <xdr:rowOff>1001730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AAC2D6C2-2BE1-C42A-BC0F-43266415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4" y="142875000"/>
          <a:ext cx="1143000" cy="1001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892969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466BBE15-05D4-1D9E-D18E-1C6DDC5B0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4018000"/>
          <a:ext cx="1143000" cy="8929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1142999</xdr:colOff>
      <xdr:row>42</xdr:row>
      <xdr:rowOff>972207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CD4ADAFB-1EDF-140F-C1CE-44EB882C4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4" y="145161000"/>
          <a:ext cx="1143000" cy="9722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1142999</xdr:colOff>
      <xdr:row>43</xdr:row>
      <xdr:rowOff>972207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640A7101-52B0-C5BF-6D3C-2DBDAEA9D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4" y="146304000"/>
          <a:ext cx="1143000" cy="9722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1142999</xdr:colOff>
      <xdr:row>44</xdr:row>
      <xdr:rowOff>972207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2A2277F5-28D5-78C0-9576-0706D0E4C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4" y="147447000"/>
          <a:ext cx="1143000" cy="9722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857250</xdr:colOff>
      <xdr:row>48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2B21C439-93AD-912A-6E26-27FC5A61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864995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774533</xdr:colOff>
      <xdr:row>49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F9BE451E-79E2-B036-6DAD-D67B43615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87642500"/>
          <a:ext cx="77453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774533</xdr:colOff>
      <xdr:row>50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6484362B-0305-DA40-FDFB-DE1BE4CE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88785500"/>
          <a:ext cx="77453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774533</xdr:colOff>
      <xdr:row>51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1E9B20E5-A39C-F852-EF9E-5D8980B51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89928500"/>
          <a:ext cx="77453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774533</xdr:colOff>
      <xdr:row>52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06D4A6B5-9BCA-7534-AA5F-C585DF3A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91071500"/>
          <a:ext cx="77453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774533</xdr:colOff>
      <xdr:row>53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97EBB9B5-223C-7D7B-EF98-686451D9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92214500"/>
          <a:ext cx="774533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83820</xdr:colOff>
      <xdr:row>0</xdr:row>
      <xdr:rowOff>222903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53FF1339-2BA5-4592-B36E-84D1CB0D9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257300" cy="194328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</xdr:colOff>
      <xdr:row>0</xdr:row>
      <xdr:rowOff>53341</xdr:rowOff>
    </xdr:from>
    <xdr:to>
      <xdr:col>2</xdr:col>
      <xdr:colOff>340592</xdr:colOff>
      <xdr:row>0</xdr:row>
      <xdr:rowOff>281941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52DF4040-0C4A-4487-8D30-C0AEB4D45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80185" y="53341"/>
          <a:ext cx="1001627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workbookViewId="0">
      <selection activeCell="Y4" sqref="Y4"/>
    </sheetView>
  </sheetViews>
  <sheetFormatPr defaultRowHeight="15" x14ac:dyDescent="0.25"/>
  <cols>
    <col min="1" max="1" width="17.140625" style="3" customWidth="1"/>
    <col min="2" max="2" width="14.140625" style="3" customWidth="1"/>
    <col min="3" max="3" width="19.28515625" style="3" bestFit="1" customWidth="1"/>
    <col min="4" max="4" width="12.5703125" style="3" bestFit="1" customWidth="1"/>
    <col min="5" max="5" width="9.7109375" style="3" bestFit="1" customWidth="1"/>
    <col min="6" max="6" width="7.140625" style="3" bestFit="1" customWidth="1"/>
    <col min="7" max="7" width="41.140625" style="3" bestFit="1" customWidth="1"/>
    <col min="8" max="8" width="90" style="3" bestFit="1" customWidth="1"/>
    <col min="9" max="9" width="28.5703125" style="3" bestFit="1" customWidth="1"/>
    <col min="10" max="10" width="7.85546875" style="3" bestFit="1" customWidth="1"/>
    <col min="11" max="11" width="20.5703125" style="3" bestFit="1" customWidth="1"/>
    <col min="12" max="12" width="35.28515625" style="3" bestFit="1" customWidth="1"/>
    <col min="13" max="13" width="4.5703125" style="3" bestFit="1" customWidth="1"/>
    <col min="14" max="14" width="5.5703125" style="2" bestFit="1" customWidth="1"/>
    <col min="15" max="15" width="12.28515625" style="10" bestFit="1" customWidth="1"/>
    <col min="16" max="16" width="15.85546875" style="10" bestFit="1" customWidth="1"/>
    <col min="17" max="17" width="15.85546875" bestFit="1" customWidth="1"/>
    <col min="18" max="18" width="31.5703125" customWidth="1"/>
    <col min="19" max="19" width="18" customWidth="1"/>
    <col min="20" max="20" width="13.7109375" bestFit="1" customWidth="1"/>
  </cols>
  <sheetData>
    <row r="1" spans="1:20" ht="44.25" customHeight="1" x14ac:dyDescent="0.3">
      <c r="G1" s="9"/>
    </row>
    <row r="2" spans="1:20" s="1" customFormat="1" x14ac:dyDescent="0.25">
      <c r="A2" s="14" t="s">
        <v>8</v>
      </c>
      <c r="B2" s="14" t="s">
        <v>13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9</v>
      </c>
      <c r="J2" s="14" t="s">
        <v>0</v>
      </c>
      <c r="K2" s="14" t="s">
        <v>1</v>
      </c>
      <c r="L2" s="14" t="s">
        <v>10</v>
      </c>
      <c r="M2" s="14" t="s">
        <v>14</v>
      </c>
      <c r="N2" s="15" t="s">
        <v>15</v>
      </c>
      <c r="O2" s="16" t="s">
        <v>16</v>
      </c>
      <c r="P2" s="16" t="s">
        <v>17</v>
      </c>
      <c r="Q2" s="17" t="s">
        <v>11</v>
      </c>
      <c r="R2" s="17" t="s">
        <v>12</v>
      </c>
      <c r="S2" s="17" t="s">
        <v>18</v>
      </c>
      <c r="T2" s="17" t="s">
        <v>19</v>
      </c>
    </row>
    <row r="3" spans="1:20" s="4" customFormat="1" ht="90" customHeight="1" x14ac:dyDescent="0.25">
      <c r="A3" s="5"/>
      <c r="B3" s="5" t="s">
        <v>20</v>
      </c>
      <c r="C3" s="5" t="s">
        <v>71</v>
      </c>
      <c r="D3" s="5" t="s">
        <v>73</v>
      </c>
      <c r="E3" s="5" t="s">
        <v>100</v>
      </c>
      <c r="F3" s="5" t="s">
        <v>120</v>
      </c>
      <c r="G3" s="5" t="s">
        <v>146</v>
      </c>
      <c r="H3" s="5" t="s">
        <v>175</v>
      </c>
      <c r="I3" s="5" t="s">
        <v>186</v>
      </c>
      <c r="J3" s="5" t="s">
        <v>204</v>
      </c>
      <c r="K3" s="5" t="s">
        <v>208</v>
      </c>
      <c r="L3" s="5" t="s">
        <v>213</v>
      </c>
      <c r="M3" s="5" t="s">
        <v>216</v>
      </c>
      <c r="N3" s="6">
        <v>1</v>
      </c>
      <c r="O3" s="11">
        <v>390</v>
      </c>
      <c r="P3" s="11">
        <f t="shared" ref="P3:P30" si="0">$N3*O3</f>
        <v>390</v>
      </c>
      <c r="Q3" s="7" t="s">
        <v>224</v>
      </c>
      <c r="R3" s="7" t="s">
        <v>226</v>
      </c>
      <c r="S3" s="7" t="s">
        <v>107</v>
      </c>
      <c r="T3" s="7" t="s">
        <v>239</v>
      </c>
    </row>
    <row r="4" spans="1:20" s="4" customFormat="1" ht="90" customHeight="1" x14ac:dyDescent="0.25">
      <c r="A4" s="5"/>
      <c r="B4" s="5" t="s">
        <v>21</v>
      </c>
      <c r="C4" s="5" t="s">
        <v>71</v>
      </c>
      <c r="D4" s="5" t="s">
        <v>74</v>
      </c>
      <c r="E4" s="5" t="s">
        <v>101</v>
      </c>
      <c r="F4" s="5" t="s">
        <v>121</v>
      </c>
      <c r="G4" s="5" t="s">
        <v>147</v>
      </c>
      <c r="H4" s="5" t="s">
        <v>175</v>
      </c>
      <c r="I4" s="5" t="s">
        <v>187</v>
      </c>
      <c r="J4" s="5" t="s">
        <v>204</v>
      </c>
      <c r="K4" s="5" t="s">
        <v>208</v>
      </c>
      <c r="L4" s="5" t="s">
        <v>213</v>
      </c>
      <c r="M4" s="5" t="s">
        <v>216</v>
      </c>
      <c r="N4" s="6">
        <v>1</v>
      </c>
      <c r="O4" s="11">
        <v>550</v>
      </c>
      <c r="P4" s="11">
        <f t="shared" si="0"/>
        <v>550</v>
      </c>
      <c r="Q4" s="7" t="s">
        <v>224</v>
      </c>
      <c r="R4" s="7" t="s">
        <v>226</v>
      </c>
      <c r="S4" s="7" t="s">
        <v>107</v>
      </c>
      <c r="T4" s="7" t="s">
        <v>240</v>
      </c>
    </row>
    <row r="5" spans="1:20" s="4" customFormat="1" ht="90" customHeight="1" x14ac:dyDescent="0.25">
      <c r="A5" s="5"/>
      <c r="B5" s="5" t="s">
        <v>22</v>
      </c>
      <c r="C5" s="5" t="s">
        <v>71</v>
      </c>
      <c r="D5" s="5" t="s">
        <v>75</v>
      </c>
      <c r="E5" s="5" t="s">
        <v>102</v>
      </c>
      <c r="F5" s="5" t="s">
        <v>120</v>
      </c>
      <c r="G5" s="5" t="s">
        <v>146</v>
      </c>
      <c r="H5" s="5" t="s">
        <v>175</v>
      </c>
      <c r="I5" s="5" t="s">
        <v>188</v>
      </c>
      <c r="J5" s="5" t="s">
        <v>204</v>
      </c>
      <c r="K5" s="5" t="s">
        <v>208</v>
      </c>
      <c r="L5" s="5" t="s">
        <v>213</v>
      </c>
      <c r="M5" s="5" t="s">
        <v>216</v>
      </c>
      <c r="N5" s="6">
        <v>23</v>
      </c>
      <c r="O5" s="11">
        <v>450</v>
      </c>
      <c r="P5" s="11">
        <f t="shared" si="0"/>
        <v>10350</v>
      </c>
      <c r="Q5" s="7" t="s">
        <v>223</v>
      </c>
      <c r="R5" s="7" t="s">
        <v>226</v>
      </c>
      <c r="S5" s="7" t="s">
        <v>107</v>
      </c>
      <c r="T5" s="7" t="s">
        <v>239</v>
      </c>
    </row>
    <row r="6" spans="1:20" s="4" customFormat="1" ht="90" customHeight="1" x14ac:dyDescent="0.25">
      <c r="A6" s="5"/>
      <c r="B6" s="5" t="s">
        <v>23</v>
      </c>
      <c r="C6" s="5" t="s">
        <v>71</v>
      </c>
      <c r="D6" s="5" t="s">
        <v>76</v>
      </c>
      <c r="E6" s="5" t="s">
        <v>103</v>
      </c>
      <c r="F6" s="5" t="s">
        <v>122</v>
      </c>
      <c r="G6" s="5" t="s">
        <v>148</v>
      </c>
      <c r="H6" s="5" t="s">
        <v>176</v>
      </c>
      <c r="I6" s="5" t="s">
        <v>189</v>
      </c>
      <c r="J6" s="5" t="s">
        <v>204</v>
      </c>
      <c r="K6" s="5" t="s">
        <v>208</v>
      </c>
      <c r="L6" s="5" t="s">
        <v>213</v>
      </c>
      <c r="M6" s="5" t="s">
        <v>216</v>
      </c>
      <c r="N6" s="6">
        <v>68</v>
      </c>
      <c r="O6" s="11">
        <v>390</v>
      </c>
      <c r="P6" s="11">
        <f t="shared" si="0"/>
        <v>26520</v>
      </c>
      <c r="Q6" s="7" t="s">
        <v>223</v>
      </c>
      <c r="R6" s="7" t="s">
        <v>226</v>
      </c>
      <c r="S6" s="7" t="s">
        <v>107</v>
      </c>
      <c r="T6" s="7" t="s">
        <v>239</v>
      </c>
    </row>
    <row r="7" spans="1:20" s="4" customFormat="1" ht="90" customHeight="1" x14ac:dyDescent="0.25">
      <c r="A7" s="5"/>
      <c r="B7" s="5" t="s">
        <v>24</v>
      </c>
      <c r="C7" s="5" t="s">
        <v>71</v>
      </c>
      <c r="D7" s="5" t="s">
        <v>76</v>
      </c>
      <c r="E7" s="5" t="s">
        <v>104</v>
      </c>
      <c r="F7" s="5" t="s">
        <v>123</v>
      </c>
      <c r="G7" s="5" t="s">
        <v>149</v>
      </c>
      <c r="H7" s="5" t="s">
        <v>176</v>
      </c>
      <c r="I7" s="5" t="s">
        <v>190</v>
      </c>
      <c r="J7" s="5" t="s">
        <v>204</v>
      </c>
      <c r="K7" s="5" t="s">
        <v>208</v>
      </c>
      <c r="L7" s="5" t="s">
        <v>213</v>
      </c>
      <c r="M7" s="5" t="s">
        <v>216</v>
      </c>
      <c r="N7" s="6">
        <v>83</v>
      </c>
      <c r="O7" s="11">
        <v>390</v>
      </c>
      <c r="P7" s="11">
        <f t="shared" si="0"/>
        <v>32370</v>
      </c>
      <c r="Q7" s="7" t="s">
        <v>223</v>
      </c>
      <c r="R7" s="7" t="s">
        <v>226</v>
      </c>
      <c r="S7" s="7" t="s">
        <v>107</v>
      </c>
      <c r="T7" s="7" t="s">
        <v>239</v>
      </c>
    </row>
    <row r="8" spans="1:20" s="4" customFormat="1" ht="90" customHeight="1" x14ac:dyDescent="0.25">
      <c r="A8" s="5"/>
      <c r="B8" s="5" t="s">
        <v>25</v>
      </c>
      <c r="C8" s="5" t="s">
        <v>71</v>
      </c>
      <c r="D8" s="5" t="s">
        <v>77</v>
      </c>
      <c r="E8" s="5" t="s">
        <v>105</v>
      </c>
      <c r="F8" s="5" t="s">
        <v>124</v>
      </c>
      <c r="G8" s="5" t="s">
        <v>150</v>
      </c>
      <c r="H8" s="5" t="s">
        <v>177</v>
      </c>
      <c r="I8" s="5" t="s">
        <v>191</v>
      </c>
      <c r="J8" s="5" t="s">
        <v>205</v>
      </c>
      <c r="K8" s="5" t="s">
        <v>208</v>
      </c>
      <c r="L8" s="5" t="s">
        <v>207</v>
      </c>
      <c r="M8" s="5" t="s">
        <v>216</v>
      </c>
      <c r="N8" s="6">
        <v>1</v>
      </c>
      <c r="O8" s="11">
        <v>120</v>
      </c>
      <c r="P8" s="11">
        <f t="shared" si="0"/>
        <v>120</v>
      </c>
      <c r="Q8" s="7" t="s">
        <v>223</v>
      </c>
      <c r="R8" s="7" t="s">
        <v>227</v>
      </c>
      <c r="S8" s="7" t="s">
        <v>107</v>
      </c>
      <c r="T8" s="7" t="s">
        <v>238</v>
      </c>
    </row>
    <row r="9" spans="1:20" s="4" customFormat="1" ht="90" customHeight="1" x14ac:dyDescent="0.25">
      <c r="A9" s="5"/>
      <c r="B9" s="5" t="s">
        <v>26</v>
      </c>
      <c r="C9" s="5" t="s">
        <v>71</v>
      </c>
      <c r="D9" s="5" t="s">
        <v>78</v>
      </c>
      <c r="E9" s="5" t="s">
        <v>106</v>
      </c>
      <c r="F9" s="5" t="s">
        <v>120</v>
      </c>
      <c r="G9" s="5" t="s">
        <v>146</v>
      </c>
      <c r="H9" s="5" t="s">
        <v>175</v>
      </c>
      <c r="I9" s="5" t="s">
        <v>192</v>
      </c>
      <c r="J9" s="5" t="s">
        <v>205</v>
      </c>
      <c r="K9" s="5" t="s">
        <v>208</v>
      </c>
      <c r="L9" s="5" t="s">
        <v>213</v>
      </c>
      <c r="M9" s="5" t="s">
        <v>216</v>
      </c>
      <c r="N9" s="6">
        <v>1</v>
      </c>
      <c r="O9" s="11">
        <v>130</v>
      </c>
      <c r="P9" s="11">
        <f t="shared" si="0"/>
        <v>130</v>
      </c>
      <c r="Q9" s="7" t="s">
        <v>225</v>
      </c>
      <c r="R9" s="7" t="s">
        <v>226</v>
      </c>
      <c r="S9" s="7" t="s">
        <v>107</v>
      </c>
      <c r="T9" s="7" t="s">
        <v>241</v>
      </c>
    </row>
    <row r="10" spans="1:20" s="4" customFormat="1" ht="90" customHeight="1" x14ac:dyDescent="0.25">
      <c r="A10" s="5"/>
      <c r="B10" s="5" t="s">
        <v>27</v>
      </c>
      <c r="C10" s="5" t="s">
        <v>71</v>
      </c>
      <c r="D10" s="5" t="s">
        <v>79</v>
      </c>
      <c r="E10" s="5" t="s">
        <v>107</v>
      </c>
      <c r="F10" s="5" t="s">
        <v>123</v>
      </c>
      <c r="G10" s="5" t="s">
        <v>151</v>
      </c>
      <c r="H10" s="5" t="s">
        <v>178</v>
      </c>
      <c r="I10" s="5" t="s">
        <v>107</v>
      </c>
      <c r="J10" s="5" t="s">
        <v>205</v>
      </c>
      <c r="K10" s="5" t="s">
        <v>208</v>
      </c>
      <c r="L10" s="5" t="s">
        <v>212</v>
      </c>
      <c r="M10" s="5" t="s">
        <v>216</v>
      </c>
      <c r="N10" s="6">
        <v>17</v>
      </c>
      <c r="O10" s="11">
        <v>588</v>
      </c>
      <c r="P10" s="11">
        <f t="shared" si="0"/>
        <v>9996</v>
      </c>
      <c r="Q10" s="7" t="s">
        <v>223</v>
      </c>
      <c r="R10" s="7" t="s">
        <v>228</v>
      </c>
      <c r="S10" s="7" t="s">
        <v>107</v>
      </c>
      <c r="T10" s="7" t="s">
        <v>241</v>
      </c>
    </row>
    <row r="11" spans="1:20" s="4" customFormat="1" x14ac:dyDescent="0.25">
      <c r="A11" s="5"/>
      <c r="B11" s="5" t="s">
        <v>28</v>
      </c>
      <c r="C11" s="5" t="s">
        <v>71</v>
      </c>
      <c r="D11" s="5" t="s">
        <v>80</v>
      </c>
      <c r="E11" s="5" t="s">
        <v>108</v>
      </c>
      <c r="F11" s="5" t="s">
        <v>123</v>
      </c>
      <c r="G11" s="5" t="s">
        <v>149</v>
      </c>
      <c r="H11" s="5" t="s">
        <v>176</v>
      </c>
      <c r="I11" s="5" t="s">
        <v>193</v>
      </c>
      <c r="J11" s="5" t="s">
        <v>205</v>
      </c>
      <c r="K11" s="5" t="s">
        <v>208</v>
      </c>
      <c r="L11" s="5" t="s">
        <v>213</v>
      </c>
      <c r="M11" s="5" t="s">
        <v>216</v>
      </c>
      <c r="N11" s="6">
        <v>1</v>
      </c>
      <c r="O11" s="11">
        <v>490</v>
      </c>
      <c r="P11" s="11">
        <f t="shared" si="0"/>
        <v>490</v>
      </c>
      <c r="Q11" s="7" t="s">
        <v>223</v>
      </c>
      <c r="R11" s="7" t="s">
        <v>226</v>
      </c>
      <c r="S11" s="7" t="s">
        <v>107</v>
      </c>
      <c r="T11" s="7" t="s">
        <v>241</v>
      </c>
    </row>
    <row r="12" spans="1:20" s="4" customFormat="1" ht="90" customHeight="1" x14ac:dyDescent="0.25">
      <c r="A12" s="5"/>
      <c r="B12" s="5" t="s">
        <v>29</v>
      </c>
      <c r="C12" s="5" t="s">
        <v>71</v>
      </c>
      <c r="D12" s="5" t="s">
        <v>81</v>
      </c>
      <c r="E12" s="5" t="s">
        <v>106</v>
      </c>
      <c r="F12" s="5" t="s">
        <v>125</v>
      </c>
      <c r="G12" s="5" t="s">
        <v>152</v>
      </c>
      <c r="H12" s="5" t="s">
        <v>175</v>
      </c>
      <c r="I12" s="5" t="s">
        <v>192</v>
      </c>
      <c r="J12" s="5" t="s">
        <v>205</v>
      </c>
      <c r="K12" s="5" t="s">
        <v>208</v>
      </c>
      <c r="L12" s="5" t="s">
        <v>213</v>
      </c>
      <c r="M12" s="5" t="s">
        <v>216</v>
      </c>
      <c r="N12" s="6">
        <v>4</v>
      </c>
      <c r="O12" s="11">
        <v>130</v>
      </c>
      <c r="P12" s="11">
        <f t="shared" si="0"/>
        <v>520</v>
      </c>
      <c r="Q12" s="7" t="s">
        <v>223</v>
      </c>
      <c r="R12" s="7" t="s">
        <v>226</v>
      </c>
      <c r="S12" s="7" t="s">
        <v>107</v>
      </c>
      <c r="T12" s="7" t="s">
        <v>241</v>
      </c>
    </row>
    <row r="13" spans="1:20" s="4" customFormat="1" ht="90" customHeight="1" x14ac:dyDescent="0.25">
      <c r="A13" s="5"/>
      <c r="B13" s="5" t="s">
        <v>30</v>
      </c>
      <c r="C13" s="5" t="s">
        <v>71</v>
      </c>
      <c r="D13" s="5" t="s">
        <v>81</v>
      </c>
      <c r="E13" s="5" t="s">
        <v>109</v>
      </c>
      <c r="F13" s="5" t="s">
        <v>126</v>
      </c>
      <c r="G13" s="5" t="s">
        <v>153</v>
      </c>
      <c r="H13" s="5" t="s">
        <v>179</v>
      </c>
      <c r="I13" s="5" t="s">
        <v>194</v>
      </c>
      <c r="J13" s="5" t="s">
        <v>205</v>
      </c>
      <c r="K13" s="5" t="s">
        <v>208</v>
      </c>
      <c r="L13" s="5" t="s">
        <v>212</v>
      </c>
      <c r="M13" s="5" t="s">
        <v>216</v>
      </c>
      <c r="N13" s="6">
        <v>4</v>
      </c>
      <c r="O13" s="11">
        <v>156</v>
      </c>
      <c r="P13" s="11">
        <f t="shared" si="0"/>
        <v>624</v>
      </c>
      <c r="Q13" s="7" t="s">
        <v>223</v>
      </c>
      <c r="R13" s="7" t="s">
        <v>229</v>
      </c>
      <c r="S13" s="7" t="s">
        <v>107</v>
      </c>
      <c r="T13" s="7" t="s">
        <v>241</v>
      </c>
    </row>
    <row r="14" spans="1:20" s="4" customFormat="1" ht="90" customHeight="1" x14ac:dyDescent="0.25">
      <c r="A14" s="5"/>
      <c r="B14" s="5" t="s">
        <v>31</v>
      </c>
      <c r="C14" s="5" t="s">
        <v>71</v>
      </c>
      <c r="D14" s="5" t="s">
        <v>81</v>
      </c>
      <c r="E14" s="5" t="s">
        <v>109</v>
      </c>
      <c r="F14" s="5" t="s">
        <v>127</v>
      </c>
      <c r="G14" s="5" t="s">
        <v>154</v>
      </c>
      <c r="H14" s="5" t="s">
        <v>179</v>
      </c>
      <c r="I14" s="5" t="s">
        <v>194</v>
      </c>
      <c r="J14" s="5" t="s">
        <v>205</v>
      </c>
      <c r="K14" s="5" t="s">
        <v>208</v>
      </c>
      <c r="L14" s="5" t="s">
        <v>212</v>
      </c>
      <c r="M14" s="5" t="s">
        <v>216</v>
      </c>
      <c r="N14" s="6">
        <v>2</v>
      </c>
      <c r="O14" s="11">
        <v>156</v>
      </c>
      <c r="P14" s="11">
        <f t="shared" si="0"/>
        <v>312</v>
      </c>
      <c r="Q14" s="7" t="s">
        <v>223</v>
      </c>
      <c r="R14" s="7" t="s">
        <v>229</v>
      </c>
      <c r="S14" s="7" t="s">
        <v>107</v>
      </c>
      <c r="T14" s="7" t="s">
        <v>241</v>
      </c>
    </row>
    <row r="15" spans="1:20" s="4" customFormat="1" ht="90" customHeight="1" x14ac:dyDescent="0.25">
      <c r="A15" s="5"/>
      <c r="B15" s="5" t="s">
        <v>32</v>
      </c>
      <c r="C15" s="5" t="s">
        <v>71</v>
      </c>
      <c r="D15" s="5" t="s">
        <v>81</v>
      </c>
      <c r="E15" s="5" t="s">
        <v>109</v>
      </c>
      <c r="F15" s="5" t="s">
        <v>128</v>
      </c>
      <c r="G15" s="5" t="s">
        <v>155</v>
      </c>
      <c r="H15" s="5" t="s">
        <v>179</v>
      </c>
      <c r="I15" s="5" t="s">
        <v>194</v>
      </c>
      <c r="J15" s="5" t="s">
        <v>205</v>
      </c>
      <c r="K15" s="5" t="s">
        <v>208</v>
      </c>
      <c r="L15" s="5" t="s">
        <v>212</v>
      </c>
      <c r="M15" s="5" t="s">
        <v>216</v>
      </c>
      <c r="N15" s="6">
        <v>2</v>
      </c>
      <c r="O15" s="11">
        <v>156</v>
      </c>
      <c r="P15" s="11">
        <f t="shared" si="0"/>
        <v>312</v>
      </c>
      <c r="Q15" s="7" t="s">
        <v>223</v>
      </c>
      <c r="R15" s="7" t="s">
        <v>229</v>
      </c>
      <c r="S15" s="7" t="s">
        <v>107</v>
      </c>
      <c r="T15" s="7" t="s">
        <v>241</v>
      </c>
    </row>
    <row r="16" spans="1:20" s="4" customFormat="1" x14ac:dyDescent="0.25">
      <c r="A16" s="5"/>
      <c r="B16" s="5" t="s">
        <v>33</v>
      </c>
      <c r="C16" s="5" t="s">
        <v>71</v>
      </c>
      <c r="D16" s="5" t="s">
        <v>82</v>
      </c>
      <c r="E16" s="5" t="s">
        <v>106</v>
      </c>
      <c r="F16" s="5" t="s">
        <v>125</v>
      </c>
      <c r="G16" s="5" t="s">
        <v>152</v>
      </c>
      <c r="H16" s="5" t="s">
        <v>176</v>
      </c>
      <c r="I16" s="5" t="s">
        <v>192</v>
      </c>
      <c r="J16" s="5" t="s">
        <v>205</v>
      </c>
      <c r="K16" s="5" t="s">
        <v>208</v>
      </c>
      <c r="L16" s="5" t="s">
        <v>213</v>
      </c>
      <c r="M16" s="5" t="s">
        <v>216</v>
      </c>
      <c r="N16" s="6">
        <v>1</v>
      </c>
      <c r="O16" s="11">
        <v>240</v>
      </c>
      <c r="P16" s="11">
        <f t="shared" si="0"/>
        <v>240</v>
      </c>
      <c r="Q16" s="7" t="s">
        <v>223</v>
      </c>
      <c r="R16" s="7" t="s">
        <v>226</v>
      </c>
      <c r="S16" s="7" t="s">
        <v>107</v>
      </c>
      <c r="T16" s="7" t="s">
        <v>241</v>
      </c>
    </row>
    <row r="17" spans="1:20" s="4" customFormat="1" x14ac:dyDescent="0.25">
      <c r="A17" s="5"/>
      <c r="B17" s="5" t="s">
        <v>34</v>
      </c>
      <c r="C17" s="5" t="s">
        <v>71</v>
      </c>
      <c r="D17" s="5" t="s">
        <v>83</v>
      </c>
      <c r="E17" s="5" t="s">
        <v>106</v>
      </c>
      <c r="F17" s="5" t="s">
        <v>120</v>
      </c>
      <c r="G17" s="5" t="s">
        <v>146</v>
      </c>
      <c r="H17" s="5" t="s">
        <v>175</v>
      </c>
      <c r="I17" s="5" t="s">
        <v>192</v>
      </c>
      <c r="J17" s="5" t="s">
        <v>205</v>
      </c>
      <c r="K17" s="5" t="s">
        <v>208</v>
      </c>
      <c r="L17" s="5" t="s">
        <v>213</v>
      </c>
      <c r="M17" s="5" t="s">
        <v>216</v>
      </c>
      <c r="N17" s="6">
        <v>1</v>
      </c>
      <c r="O17" s="11">
        <v>130</v>
      </c>
      <c r="P17" s="11">
        <f t="shared" si="0"/>
        <v>130</v>
      </c>
      <c r="Q17" s="7" t="s">
        <v>223</v>
      </c>
      <c r="R17" s="7" t="s">
        <v>226</v>
      </c>
      <c r="S17" s="7" t="s">
        <v>107</v>
      </c>
      <c r="T17" s="7" t="s">
        <v>241</v>
      </c>
    </row>
    <row r="18" spans="1:20" s="4" customFormat="1" x14ac:dyDescent="0.25">
      <c r="A18" s="5"/>
      <c r="B18" s="5" t="s">
        <v>35</v>
      </c>
      <c r="C18" s="5" t="s">
        <v>71</v>
      </c>
      <c r="D18" s="5" t="s">
        <v>83</v>
      </c>
      <c r="E18" s="5" t="s">
        <v>106</v>
      </c>
      <c r="F18" s="5" t="s">
        <v>120</v>
      </c>
      <c r="G18" s="5" t="s">
        <v>146</v>
      </c>
      <c r="H18" s="5" t="s">
        <v>175</v>
      </c>
      <c r="I18" s="5" t="s">
        <v>192</v>
      </c>
      <c r="J18" s="5" t="s">
        <v>205</v>
      </c>
      <c r="K18" s="5" t="s">
        <v>208</v>
      </c>
      <c r="L18" s="5" t="s">
        <v>213</v>
      </c>
      <c r="M18" s="5" t="s">
        <v>216</v>
      </c>
      <c r="N18" s="6">
        <v>6</v>
      </c>
      <c r="O18" s="11">
        <v>130</v>
      </c>
      <c r="P18" s="11">
        <f t="shared" si="0"/>
        <v>780</v>
      </c>
      <c r="Q18" s="7" t="s">
        <v>223</v>
      </c>
      <c r="R18" s="7" t="s">
        <v>226</v>
      </c>
      <c r="S18" s="7" t="s">
        <v>107</v>
      </c>
      <c r="T18" s="7" t="s">
        <v>241</v>
      </c>
    </row>
    <row r="19" spans="1:20" s="4" customFormat="1" x14ac:dyDescent="0.25">
      <c r="A19" s="5"/>
      <c r="B19" s="5" t="s">
        <v>36</v>
      </c>
      <c r="C19" s="5" t="s">
        <v>71</v>
      </c>
      <c r="D19" s="5" t="s">
        <v>83</v>
      </c>
      <c r="E19" s="5" t="s">
        <v>106</v>
      </c>
      <c r="F19" s="5" t="s">
        <v>129</v>
      </c>
      <c r="G19" s="5" t="s">
        <v>156</v>
      </c>
      <c r="H19" s="5" t="s">
        <v>175</v>
      </c>
      <c r="I19" s="5" t="s">
        <v>192</v>
      </c>
      <c r="J19" s="5" t="s">
        <v>205</v>
      </c>
      <c r="K19" s="5" t="s">
        <v>208</v>
      </c>
      <c r="L19" s="5" t="s">
        <v>213</v>
      </c>
      <c r="M19" s="5" t="s">
        <v>216</v>
      </c>
      <c r="N19" s="6">
        <v>2</v>
      </c>
      <c r="O19" s="11">
        <v>130</v>
      </c>
      <c r="P19" s="11">
        <f t="shared" si="0"/>
        <v>260</v>
      </c>
      <c r="Q19" s="7" t="s">
        <v>223</v>
      </c>
      <c r="R19" s="7" t="s">
        <v>226</v>
      </c>
      <c r="S19" s="7" t="s">
        <v>107</v>
      </c>
      <c r="T19" s="7" t="s">
        <v>241</v>
      </c>
    </row>
    <row r="20" spans="1:20" s="4" customFormat="1" x14ac:dyDescent="0.25">
      <c r="A20" s="5"/>
      <c r="B20" s="5" t="s">
        <v>37</v>
      </c>
      <c r="C20" s="5" t="s">
        <v>71</v>
      </c>
      <c r="D20" s="5" t="s">
        <v>83</v>
      </c>
      <c r="E20" s="5" t="s">
        <v>106</v>
      </c>
      <c r="F20" s="5" t="s">
        <v>129</v>
      </c>
      <c r="G20" s="5" t="s">
        <v>156</v>
      </c>
      <c r="H20" s="5" t="s">
        <v>175</v>
      </c>
      <c r="I20" s="5" t="s">
        <v>192</v>
      </c>
      <c r="J20" s="5" t="s">
        <v>205</v>
      </c>
      <c r="K20" s="5" t="s">
        <v>208</v>
      </c>
      <c r="L20" s="5" t="s">
        <v>213</v>
      </c>
      <c r="M20" s="5" t="s">
        <v>216</v>
      </c>
      <c r="N20" s="6">
        <v>2</v>
      </c>
      <c r="O20" s="11">
        <v>130</v>
      </c>
      <c r="P20" s="11">
        <f t="shared" si="0"/>
        <v>260</v>
      </c>
      <c r="Q20" s="7" t="s">
        <v>223</v>
      </c>
      <c r="R20" s="7" t="s">
        <v>226</v>
      </c>
      <c r="S20" s="7" t="s">
        <v>107</v>
      </c>
      <c r="T20" s="7" t="s">
        <v>241</v>
      </c>
    </row>
    <row r="21" spans="1:20" s="4" customFormat="1" x14ac:dyDescent="0.25">
      <c r="A21" s="5"/>
      <c r="B21" s="5" t="s">
        <v>38</v>
      </c>
      <c r="C21" s="5" t="s">
        <v>71</v>
      </c>
      <c r="D21" s="5" t="s">
        <v>83</v>
      </c>
      <c r="E21" s="5" t="s">
        <v>106</v>
      </c>
      <c r="F21" s="5" t="s">
        <v>130</v>
      </c>
      <c r="G21" s="5" t="s">
        <v>157</v>
      </c>
      <c r="H21" s="5" t="s">
        <v>175</v>
      </c>
      <c r="I21" s="5" t="s">
        <v>192</v>
      </c>
      <c r="J21" s="5" t="s">
        <v>205</v>
      </c>
      <c r="K21" s="5" t="s">
        <v>208</v>
      </c>
      <c r="L21" s="5" t="s">
        <v>213</v>
      </c>
      <c r="M21" s="5" t="s">
        <v>216</v>
      </c>
      <c r="N21" s="6">
        <v>2</v>
      </c>
      <c r="O21" s="11">
        <v>130</v>
      </c>
      <c r="P21" s="11">
        <f t="shared" si="0"/>
        <v>260</v>
      </c>
      <c r="Q21" s="7" t="s">
        <v>223</v>
      </c>
      <c r="R21" s="7" t="s">
        <v>226</v>
      </c>
      <c r="S21" s="7" t="s">
        <v>107</v>
      </c>
      <c r="T21" s="7" t="s">
        <v>241</v>
      </c>
    </row>
    <row r="22" spans="1:20" s="4" customFormat="1" x14ac:dyDescent="0.25">
      <c r="A22" s="5"/>
      <c r="B22" s="5" t="s">
        <v>39</v>
      </c>
      <c r="C22" s="5" t="s">
        <v>71</v>
      </c>
      <c r="D22" s="5" t="s">
        <v>83</v>
      </c>
      <c r="E22" s="5" t="s">
        <v>106</v>
      </c>
      <c r="F22" s="5" t="s">
        <v>130</v>
      </c>
      <c r="G22" s="5" t="s">
        <v>157</v>
      </c>
      <c r="H22" s="5" t="s">
        <v>175</v>
      </c>
      <c r="I22" s="5" t="s">
        <v>192</v>
      </c>
      <c r="J22" s="5" t="s">
        <v>205</v>
      </c>
      <c r="K22" s="5" t="s">
        <v>208</v>
      </c>
      <c r="L22" s="5" t="s">
        <v>213</v>
      </c>
      <c r="M22" s="5" t="s">
        <v>216</v>
      </c>
      <c r="N22" s="6">
        <v>1</v>
      </c>
      <c r="O22" s="11">
        <v>130</v>
      </c>
      <c r="P22" s="11">
        <f t="shared" si="0"/>
        <v>130</v>
      </c>
      <c r="Q22" s="7" t="s">
        <v>223</v>
      </c>
      <c r="R22" s="7" t="s">
        <v>226</v>
      </c>
      <c r="S22" s="7" t="s">
        <v>107</v>
      </c>
      <c r="T22" s="7" t="s">
        <v>241</v>
      </c>
    </row>
    <row r="23" spans="1:20" s="4" customFormat="1" x14ac:dyDescent="0.25">
      <c r="A23" s="5"/>
      <c r="B23" s="5" t="s">
        <v>40</v>
      </c>
      <c r="C23" s="5" t="s">
        <v>71</v>
      </c>
      <c r="D23" s="5" t="s">
        <v>83</v>
      </c>
      <c r="E23" s="5" t="s">
        <v>106</v>
      </c>
      <c r="F23" s="5" t="s">
        <v>131</v>
      </c>
      <c r="G23" s="5" t="s">
        <v>158</v>
      </c>
      <c r="H23" s="5" t="s">
        <v>175</v>
      </c>
      <c r="I23" s="5" t="s">
        <v>192</v>
      </c>
      <c r="J23" s="5" t="s">
        <v>205</v>
      </c>
      <c r="K23" s="5" t="s">
        <v>208</v>
      </c>
      <c r="L23" s="5" t="s">
        <v>213</v>
      </c>
      <c r="M23" s="5" t="s">
        <v>216</v>
      </c>
      <c r="N23" s="6">
        <v>2</v>
      </c>
      <c r="O23" s="11">
        <v>130</v>
      </c>
      <c r="P23" s="11">
        <f t="shared" si="0"/>
        <v>260</v>
      </c>
      <c r="Q23" s="7" t="s">
        <v>223</v>
      </c>
      <c r="R23" s="7" t="s">
        <v>226</v>
      </c>
      <c r="S23" s="7" t="s">
        <v>107</v>
      </c>
      <c r="T23" s="7" t="s">
        <v>241</v>
      </c>
    </row>
    <row r="24" spans="1:20" s="4" customFormat="1" x14ac:dyDescent="0.25">
      <c r="A24" s="5"/>
      <c r="B24" s="5" t="s">
        <v>41</v>
      </c>
      <c r="C24" s="5" t="s">
        <v>71</v>
      </c>
      <c r="D24" s="5" t="s">
        <v>83</v>
      </c>
      <c r="E24" s="5" t="s">
        <v>110</v>
      </c>
      <c r="F24" s="5" t="s">
        <v>120</v>
      </c>
      <c r="G24" s="5" t="s">
        <v>146</v>
      </c>
      <c r="H24" s="5" t="s">
        <v>175</v>
      </c>
      <c r="I24" s="5" t="s">
        <v>195</v>
      </c>
      <c r="J24" s="5" t="s">
        <v>205</v>
      </c>
      <c r="K24" s="5" t="s">
        <v>208</v>
      </c>
      <c r="L24" s="5" t="s">
        <v>213</v>
      </c>
      <c r="M24" s="5" t="s">
        <v>216</v>
      </c>
      <c r="N24" s="6">
        <v>1</v>
      </c>
      <c r="O24" s="11">
        <v>130</v>
      </c>
      <c r="P24" s="11">
        <f t="shared" si="0"/>
        <v>130</v>
      </c>
      <c r="Q24" s="7" t="s">
        <v>223</v>
      </c>
      <c r="R24" s="7" t="s">
        <v>226</v>
      </c>
      <c r="S24" s="7" t="s">
        <v>107</v>
      </c>
      <c r="T24" s="7" t="s">
        <v>241</v>
      </c>
    </row>
    <row r="25" spans="1:20" s="4" customFormat="1" ht="90" customHeight="1" x14ac:dyDescent="0.25">
      <c r="A25" s="5"/>
      <c r="B25" s="5" t="s">
        <v>42</v>
      </c>
      <c r="C25" s="5" t="s">
        <v>71</v>
      </c>
      <c r="D25" s="5" t="s">
        <v>84</v>
      </c>
      <c r="E25" s="5" t="s">
        <v>111</v>
      </c>
      <c r="F25" s="5" t="s">
        <v>132</v>
      </c>
      <c r="G25" s="5" t="s">
        <v>159</v>
      </c>
      <c r="H25" s="5" t="s">
        <v>175</v>
      </c>
      <c r="I25" s="5" t="s">
        <v>196</v>
      </c>
      <c r="J25" s="5" t="s">
        <v>205</v>
      </c>
      <c r="K25" s="5" t="s">
        <v>208</v>
      </c>
      <c r="L25" s="5" t="s">
        <v>213</v>
      </c>
      <c r="M25" s="5" t="s">
        <v>216</v>
      </c>
      <c r="N25" s="6">
        <v>12</v>
      </c>
      <c r="O25" s="11">
        <v>220</v>
      </c>
      <c r="P25" s="11">
        <f t="shared" si="0"/>
        <v>2640</v>
      </c>
      <c r="Q25" s="7" t="s">
        <v>224</v>
      </c>
      <c r="R25" s="7" t="s">
        <v>226</v>
      </c>
      <c r="S25" s="7" t="s">
        <v>107</v>
      </c>
      <c r="T25" s="7" t="s">
        <v>239</v>
      </c>
    </row>
    <row r="26" spans="1:20" s="4" customFormat="1" ht="90" customHeight="1" x14ac:dyDescent="0.25">
      <c r="A26" s="5"/>
      <c r="B26" s="5" t="s">
        <v>43</v>
      </c>
      <c r="C26" s="5" t="s">
        <v>71</v>
      </c>
      <c r="D26" s="5" t="s">
        <v>84</v>
      </c>
      <c r="E26" s="5" t="s">
        <v>111</v>
      </c>
      <c r="F26" s="5" t="s">
        <v>132</v>
      </c>
      <c r="G26" s="5" t="s">
        <v>159</v>
      </c>
      <c r="H26" s="5" t="s">
        <v>175</v>
      </c>
      <c r="I26" s="5" t="s">
        <v>196</v>
      </c>
      <c r="J26" s="5" t="s">
        <v>205</v>
      </c>
      <c r="K26" s="5" t="s">
        <v>208</v>
      </c>
      <c r="L26" s="5" t="s">
        <v>213</v>
      </c>
      <c r="M26" s="5" t="s">
        <v>216</v>
      </c>
      <c r="N26" s="6">
        <v>3</v>
      </c>
      <c r="O26" s="11">
        <v>220</v>
      </c>
      <c r="P26" s="11">
        <f t="shared" si="0"/>
        <v>660</v>
      </c>
      <c r="Q26" s="7" t="s">
        <v>224</v>
      </c>
      <c r="R26" s="7" t="s">
        <v>226</v>
      </c>
      <c r="S26" s="7" t="s">
        <v>107</v>
      </c>
      <c r="T26" s="7" t="s">
        <v>239</v>
      </c>
    </row>
    <row r="27" spans="1:20" s="4" customFormat="1" ht="90" customHeight="1" x14ac:dyDescent="0.25">
      <c r="A27" s="5"/>
      <c r="B27" s="5" t="s">
        <v>44</v>
      </c>
      <c r="C27" s="5" t="s">
        <v>71</v>
      </c>
      <c r="D27" s="5" t="s">
        <v>84</v>
      </c>
      <c r="E27" s="5" t="s">
        <v>111</v>
      </c>
      <c r="F27" s="5" t="s">
        <v>132</v>
      </c>
      <c r="G27" s="5" t="s">
        <v>159</v>
      </c>
      <c r="H27" s="5" t="s">
        <v>175</v>
      </c>
      <c r="I27" s="5" t="s">
        <v>196</v>
      </c>
      <c r="J27" s="5" t="s">
        <v>205</v>
      </c>
      <c r="K27" s="5" t="s">
        <v>208</v>
      </c>
      <c r="L27" s="5" t="s">
        <v>213</v>
      </c>
      <c r="M27" s="5" t="s">
        <v>216</v>
      </c>
      <c r="N27" s="6">
        <v>9</v>
      </c>
      <c r="O27" s="11">
        <v>220</v>
      </c>
      <c r="P27" s="11">
        <f t="shared" si="0"/>
        <v>1980</v>
      </c>
      <c r="Q27" s="7" t="s">
        <v>224</v>
      </c>
      <c r="R27" s="7" t="s">
        <v>226</v>
      </c>
      <c r="S27" s="7" t="s">
        <v>107</v>
      </c>
      <c r="T27" s="7" t="s">
        <v>239</v>
      </c>
    </row>
    <row r="28" spans="1:20" s="4" customFormat="1" ht="90" customHeight="1" x14ac:dyDescent="0.25">
      <c r="A28" s="5"/>
      <c r="B28" s="5" t="s">
        <v>45</v>
      </c>
      <c r="C28" s="5" t="s">
        <v>71</v>
      </c>
      <c r="D28" s="5" t="s">
        <v>84</v>
      </c>
      <c r="E28" s="5" t="s">
        <v>111</v>
      </c>
      <c r="F28" s="5" t="s">
        <v>132</v>
      </c>
      <c r="G28" s="5" t="s">
        <v>159</v>
      </c>
      <c r="H28" s="5" t="s">
        <v>175</v>
      </c>
      <c r="I28" s="5" t="s">
        <v>196</v>
      </c>
      <c r="J28" s="5" t="s">
        <v>205</v>
      </c>
      <c r="K28" s="5" t="s">
        <v>208</v>
      </c>
      <c r="L28" s="5" t="s">
        <v>213</v>
      </c>
      <c r="M28" s="5" t="s">
        <v>216</v>
      </c>
      <c r="N28" s="6">
        <v>3</v>
      </c>
      <c r="O28" s="11">
        <v>220</v>
      </c>
      <c r="P28" s="11">
        <f t="shared" si="0"/>
        <v>660</v>
      </c>
      <c r="Q28" s="7" t="s">
        <v>224</v>
      </c>
      <c r="R28" s="7" t="s">
        <v>226</v>
      </c>
      <c r="S28" s="7" t="s">
        <v>107</v>
      </c>
      <c r="T28" s="7" t="s">
        <v>239</v>
      </c>
    </row>
    <row r="29" spans="1:20" s="4" customFormat="1" ht="90" customHeight="1" x14ac:dyDescent="0.25">
      <c r="A29" s="5"/>
      <c r="B29" s="5" t="s">
        <v>46</v>
      </c>
      <c r="C29" s="5" t="s">
        <v>71</v>
      </c>
      <c r="D29" s="5" t="s">
        <v>84</v>
      </c>
      <c r="E29" s="5" t="s">
        <v>111</v>
      </c>
      <c r="F29" s="5" t="s">
        <v>132</v>
      </c>
      <c r="G29" s="5" t="s">
        <v>159</v>
      </c>
      <c r="H29" s="5" t="s">
        <v>175</v>
      </c>
      <c r="I29" s="5" t="s">
        <v>196</v>
      </c>
      <c r="J29" s="5" t="s">
        <v>205</v>
      </c>
      <c r="K29" s="5" t="s">
        <v>208</v>
      </c>
      <c r="L29" s="5" t="s">
        <v>213</v>
      </c>
      <c r="M29" s="5" t="s">
        <v>216</v>
      </c>
      <c r="N29" s="6">
        <v>40</v>
      </c>
      <c r="O29" s="11">
        <v>220</v>
      </c>
      <c r="P29" s="11">
        <f t="shared" si="0"/>
        <v>8800</v>
      </c>
      <c r="Q29" s="7" t="s">
        <v>224</v>
      </c>
      <c r="R29" s="7" t="s">
        <v>226</v>
      </c>
      <c r="S29" s="7" t="s">
        <v>107</v>
      </c>
      <c r="T29" s="7" t="s">
        <v>239</v>
      </c>
    </row>
    <row r="30" spans="1:20" s="4" customFormat="1" ht="90" customHeight="1" x14ac:dyDescent="0.25">
      <c r="A30" s="5"/>
      <c r="B30" s="5" t="s">
        <v>47</v>
      </c>
      <c r="C30" s="5" t="s">
        <v>71</v>
      </c>
      <c r="D30" s="5" t="s">
        <v>85</v>
      </c>
      <c r="E30" s="5" t="s">
        <v>112</v>
      </c>
      <c r="F30" s="5" t="s">
        <v>120</v>
      </c>
      <c r="G30" s="5" t="s">
        <v>146</v>
      </c>
      <c r="H30" s="5" t="s">
        <v>175</v>
      </c>
      <c r="I30" s="5" t="s">
        <v>197</v>
      </c>
      <c r="J30" s="5" t="s">
        <v>205</v>
      </c>
      <c r="K30" s="5" t="s">
        <v>208</v>
      </c>
      <c r="L30" s="5" t="s">
        <v>213</v>
      </c>
      <c r="M30" s="5" t="s">
        <v>216</v>
      </c>
      <c r="N30" s="6">
        <v>9</v>
      </c>
      <c r="O30" s="11">
        <v>220</v>
      </c>
      <c r="P30" s="11">
        <f t="shared" si="0"/>
        <v>1980</v>
      </c>
      <c r="Q30" s="7" t="s">
        <v>224</v>
      </c>
      <c r="R30" s="7" t="s">
        <v>226</v>
      </c>
      <c r="S30" s="7" t="s">
        <v>107</v>
      </c>
      <c r="T30" s="7" t="s">
        <v>239</v>
      </c>
    </row>
    <row r="31" spans="1:20" s="4" customFormat="1" ht="90" customHeight="1" x14ac:dyDescent="0.25">
      <c r="A31" s="5"/>
      <c r="B31" s="5" t="s">
        <v>48</v>
      </c>
      <c r="C31" s="5" t="s">
        <v>71</v>
      </c>
      <c r="D31" s="5" t="s">
        <v>86</v>
      </c>
      <c r="E31" s="5" t="s">
        <v>113</v>
      </c>
      <c r="F31" s="5" t="s">
        <v>133</v>
      </c>
      <c r="G31" s="5" t="s">
        <v>160</v>
      </c>
      <c r="H31" s="5" t="s">
        <v>175</v>
      </c>
      <c r="I31" s="5" t="s">
        <v>198</v>
      </c>
      <c r="J31" s="5" t="s">
        <v>205</v>
      </c>
      <c r="K31" s="5" t="s">
        <v>208</v>
      </c>
      <c r="L31" s="5" t="s">
        <v>213</v>
      </c>
      <c r="M31" s="5" t="s">
        <v>216</v>
      </c>
      <c r="N31" s="6">
        <v>4</v>
      </c>
      <c r="O31" s="11">
        <v>590</v>
      </c>
      <c r="P31" s="11">
        <f t="shared" ref="P31:P53" si="1">$N31*O31</f>
        <v>2360</v>
      </c>
      <c r="Q31" s="7" t="s">
        <v>223</v>
      </c>
      <c r="R31" s="7" t="s">
        <v>226</v>
      </c>
      <c r="S31" s="7" t="s">
        <v>107</v>
      </c>
      <c r="T31" s="7" t="s">
        <v>239</v>
      </c>
    </row>
    <row r="32" spans="1:20" s="4" customFormat="1" ht="90" customHeight="1" x14ac:dyDescent="0.25">
      <c r="A32" s="5"/>
      <c r="B32" s="5" t="s">
        <v>49</v>
      </c>
      <c r="C32" s="5" t="s">
        <v>72</v>
      </c>
      <c r="D32" s="5" t="s">
        <v>87</v>
      </c>
      <c r="E32" s="5" t="s">
        <v>107</v>
      </c>
      <c r="F32" s="5" t="s">
        <v>134</v>
      </c>
      <c r="G32" s="5" t="s">
        <v>161</v>
      </c>
      <c r="H32" s="5" t="s">
        <v>180</v>
      </c>
      <c r="I32" s="5" t="s">
        <v>107</v>
      </c>
      <c r="J32" s="5" t="s">
        <v>204</v>
      </c>
      <c r="K32" s="5" t="s">
        <v>208</v>
      </c>
      <c r="L32" s="5" t="s">
        <v>212</v>
      </c>
      <c r="M32" s="5" t="s">
        <v>216</v>
      </c>
      <c r="N32" s="6">
        <v>2</v>
      </c>
      <c r="O32" s="11">
        <v>276</v>
      </c>
      <c r="P32" s="11">
        <f t="shared" si="1"/>
        <v>552</v>
      </c>
      <c r="Q32" s="7" t="s">
        <v>224</v>
      </c>
      <c r="R32" s="7" t="s">
        <v>230</v>
      </c>
      <c r="S32" s="7" t="s">
        <v>107</v>
      </c>
      <c r="T32" s="7" t="s">
        <v>241</v>
      </c>
    </row>
    <row r="33" spans="1:20" s="4" customFormat="1" ht="90" customHeight="1" x14ac:dyDescent="0.25">
      <c r="A33" s="5"/>
      <c r="B33" s="5" t="s">
        <v>50</v>
      </c>
      <c r="C33" s="5" t="s">
        <v>72</v>
      </c>
      <c r="D33" s="5" t="s">
        <v>88</v>
      </c>
      <c r="E33" s="5" t="s">
        <v>107</v>
      </c>
      <c r="F33" s="5" t="s">
        <v>120</v>
      </c>
      <c r="G33" s="5" t="s">
        <v>162</v>
      </c>
      <c r="H33" s="5" t="s">
        <v>180</v>
      </c>
      <c r="I33" s="5" t="s">
        <v>107</v>
      </c>
      <c r="J33" s="5" t="s">
        <v>204</v>
      </c>
      <c r="K33" s="5" t="s">
        <v>208</v>
      </c>
      <c r="L33" s="5" t="s">
        <v>212</v>
      </c>
      <c r="M33" s="5" t="s">
        <v>216</v>
      </c>
      <c r="N33" s="6">
        <v>1</v>
      </c>
      <c r="O33" s="11">
        <v>312</v>
      </c>
      <c r="P33" s="11">
        <f t="shared" si="1"/>
        <v>312</v>
      </c>
      <c r="Q33" s="7" t="s">
        <v>224</v>
      </c>
      <c r="R33" s="7" t="s">
        <v>230</v>
      </c>
      <c r="S33" s="7" t="s">
        <v>107</v>
      </c>
      <c r="T33" s="7" t="s">
        <v>241</v>
      </c>
    </row>
    <row r="34" spans="1:20" s="4" customFormat="1" ht="90" customHeight="1" x14ac:dyDescent="0.25">
      <c r="A34" s="5"/>
      <c r="B34" s="5" t="s">
        <v>51</v>
      </c>
      <c r="C34" s="5" t="s">
        <v>72</v>
      </c>
      <c r="D34" s="5" t="s">
        <v>89</v>
      </c>
      <c r="E34" s="5" t="s">
        <v>107</v>
      </c>
      <c r="F34" s="5" t="s">
        <v>135</v>
      </c>
      <c r="G34" s="5" t="s">
        <v>163</v>
      </c>
      <c r="H34" s="5" t="s">
        <v>180</v>
      </c>
      <c r="I34" s="5" t="s">
        <v>107</v>
      </c>
      <c r="J34" s="5" t="s">
        <v>204</v>
      </c>
      <c r="K34" s="5" t="s">
        <v>208</v>
      </c>
      <c r="L34" s="5" t="s">
        <v>212</v>
      </c>
      <c r="M34" s="5" t="s">
        <v>216</v>
      </c>
      <c r="N34" s="6">
        <v>1</v>
      </c>
      <c r="O34" s="11">
        <v>132</v>
      </c>
      <c r="P34" s="11">
        <f t="shared" si="1"/>
        <v>132</v>
      </c>
      <c r="Q34" s="7" t="s">
        <v>223</v>
      </c>
      <c r="R34" s="7" t="s">
        <v>231</v>
      </c>
      <c r="S34" s="7" t="s">
        <v>107</v>
      </c>
      <c r="T34" s="7" t="s">
        <v>241</v>
      </c>
    </row>
    <row r="35" spans="1:20" s="4" customFormat="1" ht="90" customHeight="1" x14ac:dyDescent="0.25">
      <c r="A35" s="5"/>
      <c r="B35" s="5" t="s">
        <v>52</v>
      </c>
      <c r="C35" s="5" t="s">
        <v>72</v>
      </c>
      <c r="D35" s="5" t="s">
        <v>90</v>
      </c>
      <c r="E35" s="5" t="s">
        <v>107</v>
      </c>
      <c r="F35" s="5" t="s">
        <v>136</v>
      </c>
      <c r="G35" s="5" t="s">
        <v>164</v>
      </c>
      <c r="H35" s="5" t="s">
        <v>180</v>
      </c>
      <c r="I35" s="5" t="s">
        <v>107</v>
      </c>
      <c r="J35" s="5" t="s">
        <v>204</v>
      </c>
      <c r="K35" s="5" t="s">
        <v>208</v>
      </c>
      <c r="L35" s="5" t="s">
        <v>212</v>
      </c>
      <c r="M35" s="5" t="s">
        <v>216</v>
      </c>
      <c r="N35" s="6">
        <v>1</v>
      </c>
      <c r="O35" s="11">
        <v>132</v>
      </c>
      <c r="P35" s="11">
        <f t="shared" si="1"/>
        <v>132</v>
      </c>
      <c r="Q35" s="7" t="s">
        <v>223</v>
      </c>
      <c r="R35" s="7" t="s">
        <v>231</v>
      </c>
      <c r="S35" s="7" t="s">
        <v>107</v>
      </c>
      <c r="T35" s="7" t="s">
        <v>241</v>
      </c>
    </row>
    <row r="36" spans="1:20" s="4" customFormat="1" ht="90" customHeight="1" x14ac:dyDescent="0.25">
      <c r="A36" s="5"/>
      <c r="B36" s="5" t="s">
        <v>53</v>
      </c>
      <c r="C36" s="5" t="s">
        <v>72</v>
      </c>
      <c r="D36" s="5" t="s">
        <v>90</v>
      </c>
      <c r="E36" s="5" t="s">
        <v>107</v>
      </c>
      <c r="F36" s="5" t="s">
        <v>119</v>
      </c>
      <c r="G36" s="5" t="s">
        <v>165</v>
      </c>
      <c r="H36" s="5" t="s">
        <v>180</v>
      </c>
      <c r="I36" s="5" t="s">
        <v>107</v>
      </c>
      <c r="J36" s="5" t="s">
        <v>204</v>
      </c>
      <c r="K36" s="5" t="s">
        <v>208</v>
      </c>
      <c r="L36" s="5" t="s">
        <v>212</v>
      </c>
      <c r="M36" s="5" t="s">
        <v>216</v>
      </c>
      <c r="N36" s="6">
        <v>2</v>
      </c>
      <c r="O36" s="11">
        <v>132</v>
      </c>
      <c r="P36" s="11">
        <f t="shared" si="1"/>
        <v>264</v>
      </c>
      <c r="Q36" s="7" t="s">
        <v>223</v>
      </c>
      <c r="R36" s="7" t="s">
        <v>231</v>
      </c>
      <c r="S36" s="7" t="s">
        <v>107</v>
      </c>
      <c r="T36" s="7" t="s">
        <v>241</v>
      </c>
    </row>
    <row r="37" spans="1:20" s="4" customFormat="1" ht="90" customHeight="1" x14ac:dyDescent="0.25">
      <c r="A37" s="5"/>
      <c r="B37" s="5" t="s">
        <v>54</v>
      </c>
      <c r="C37" s="5" t="s">
        <v>72</v>
      </c>
      <c r="D37" s="5" t="s">
        <v>90</v>
      </c>
      <c r="E37" s="5" t="s">
        <v>107</v>
      </c>
      <c r="F37" s="5" t="s">
        <v>137</v>
      </c>
      <c r="G37" s="5" t="s">
        <v>166</v>
      </c>
      <c r="H37" s="5" t="s">
        <v>180</v>
      </c>
      <c r="I37" s="5" t="s">
        <v>107</v>
      </c>
      <c r="J37" s="5" t="s">
        <v>204</v>
      </c>
      <c r="K37" s="5" t="s">
        <v>208</v>
      </c>
      <c r="L37" s="5" t="s">
        <v>212</v>
      </c>
      <c r="M37" s="5" t="s">
        <v>216</v>
      </c>
      <c r="N37" s="6">
        <v>1</v>
      </c>
      <c r="O37" s="11">
        <v>132</v>
      </c>
      <c r="P37" s="11">
        <f t="shared" si="1"/>
        <v>132</v>
      </c>
      <c r="Q37" s="7" t="s">
        <v>223</v>
      </c>
      <c r="R37" s="7" t="s">
        <v>231</v>
      </c>
      <c r="S37" s="7" t="s">
        <v>107</v>
      </c>
      <c r="T37" s="7" t="s">
        <v>241</v>
      </c>
    </row>
    <row r="38" spans="1:20" s="4" customFormat="1" ht="90" customHeight="1" x14ac:dyDescent="0.25">
      <c r="A38" s="5"/>
      <c r="B38" s="5" t="s">
        <v>55</v>
      </c>
      <c r="C38" s="5" t="s">
        <v>72</v>
      </c>
      <c r="D38" s="5" t="s">
        <v>91</v>
      </c>
      <c r="E38" s="5" t="s">
        <v>107</v>
      </c>
      <c r="F38" s="5" t="s">
        <v>138</v>
      </c>
      <c r="G38" s="5" t="s">
        <v>167</v>
      </c>
      <c r="H38" s="5" t="s">
        <v>180</v>
      </c>
      <c r="I38" s="5" t="s">
        <v>107</v>
      </c>
      <c r="J38" s="5" t="s">
        <v>204</v>
      </c>
      <c r="K38" s="5" t="s">
        <v>208</v>
      </c>
      <c r="L38" s="5" t="s">
        <v>212</v>
      </c>
      <c r="M38" s="5" t="s">
        <v>216</v>
      </c>
      <c r="N38" s="6">
        <v>1</v>
      </c>
      <c r="O38" s="11">
        <v>132</v>
      </c>
      <c r="P38" s="11">
        <f t="shared" si="1"/>
        <v>132</v>
      </c>
      <c r="Q38" s="7" t="s">
        <v>224</v>
      </c>
      <c r="R38" s="7" t="s">
        <v>231</v>
      </c>
      <c r="S38" s="7" t="s">
        <v>107</v>
      </c>
      <c r="T38" s="7" t="s">
        <v>241</v>
      </c>
    </row>
    <row r="39" spans="1:20" s="4" customFormat="1" ht="90" customHeight="1" x14ac:dyDescent="0.25">
      <c r="A39" s="5"/>
      <c r="B39" s="5" t="s">
        <v>56</v>
      </c>
      <c r="C39" s="5" t="s">
        <v>72</v>
      </c>
      <c r="D39" s="5" t="s">
        <v>92</v>
      </c>
      <c r="E39" s="5" t="s">
        <v>107</v>
      </c>
      <c r="F39" s="5" t="s">
        <v>139</v>
      </c>
      <c r="G39" s="5" t="s">
        <v>168</v>
      </c>
      <c r="H39" s="5" t="s">
        <v>180</v>
      </c>
      <c r="I39" s="5" t="s">
        <v>107</v>
      </c>
      <c r="J39" s="5" t="s">
        <v>204</v>
      </c>
      <c r="K39" s="5" t="s">
        <v>208</v>
      </c>
      <c r="L39" s="5" t="s">
        <v>212</v>
      </c>
      <c r="M39" s="5" t="s">
        <v>216</v>
      </c>
      <c r="N39" s="6">
        <v>1</v>
      </c>
      <c r="O39" s="11">
        <v>132</v>
      </c>
      <c r="P39" s="11">
        <f t="shared" si="1"/>
        <v>132</v>
      </c>
      <c r="Q39" s="7" t="s">
        <v>223</v>
      </c>
      <c r="R39" s="7" t="s">
        <v>230</v>
      </c>
      <c r="S39" s="7" t="s">
        <v>107</v>
      </c>
      <c r="T39" s="7" t="s">
        <v>241</v>
      </c>
    </row>
    <row r="40" spans="1:20" s="4" customFormat="1" ht="90" customHeight="1" x14ac:dyDescent="0.25">
      <c r="A40" s="5"/>
      <c r="B40" s="5" t="s">
        <v>57</v>
      </c>
      <c r="C40" s="5" t="s">
        <v>72</v>
      </c>
      <c r="D40" s="5" t="s">
        <v>93</v>
      </c>
      <c r="E40" s="5" t="s">
        <v>107</v>
      </c>
      <c r="F40" s="5" t="s">
        <v>120</v>
      </c>
      <c r="G40" s="5" t="s">
        <v>162</v>
      </c>
      <c r="H40" s="5" t="s">
        <v>180</v>
      </c>
      <c r="I40" s="5" t="s">
        <v>107</v>
      </c>
      <c r="J40" s="5" t="s">
        <v>204</v>
      </c>
      <c r="K40" s="5" t="s">
        <v>208</v>
      </c>
      <c r="L40" s="5" t="s">
        <v>212</v>
      </c>
      <c r="M40" s="5" t="s">
        <v>216</v>
      </c>
      <c r="N40" s="6">
        <v>1</v>
      </c>
      <c r="O40" s="11">
        <v>180</v>
      </c>
      <c r="P40" s="11">
        <f t="shared" si="1"/>
        <v>180</v>
      </c>
      <c r="Q40" s="7" t="s">
        <v>224</v>
      </c>
      <c r="R40" s="7" t="s">
        <v>230</v>
      </c>
      <c r="S40" s="7" t="s">
        <v>107</v>
      </c>
      <c r="T40" s="7" t="s">
        <v>241</v>
      </c>
    </row>
    <row r="41" spans="1:20" s="4" customFormat="1" ht="90" customHeight="1" x14ac:dyDescent="0.25">
      <c r="A41" s="5"/>
      <c r="B41" s="5" t="s">
        <v>58</v>
      </c>
      <c r="C41" s="5" t="s">
        <v>72</v>
      </c>
      <c r="D41" s="5" t="s">
        <v>94</v>
      </c>
      <c r="E41" s="5" t="s">
        <v>107</v>
      </c>
      <c r="F41" s="5" t="s">
        <v>140</v>
      </c>
      <c r="G41" s="5" t="s">
        <v>169</v>
      </c>
      <c r="H41" s="5" t="s">
        <v>181</v>
      </c>
      <c r="I41" s="5" t="s">
        <v>199</v>
      </c>
      <c r="J41" s="5" t="s">
        <v>204</v>
      </c>
      <c r="K41" s="5" t="s">
        <v>208</v>
      </c>
      <c r="L41" s="5" t="s">
        <v>214</v>
      </c>
      <c r="M41" s="5" t="s">
        <v>217</v>
      </c>
      <c r="N41" s="6">
        <v>1</v>
      </c>
      <c r="O41" s="11">
        <v>312</v>
      </c>
      <c r="P41" s="11">
        <f t="shared" si="1"/>
        <v>312</v>
      </c>
      <c r="Q41" s="7" t="s">
        <v>223</v>
      </c>
      <c r="R41" s="7" t="s">
        <v>232</v>
      </c>
      <c r="S41" s="7" t="s">
        <v>236</v>
      </c>
      <c r="T41" s="7" t="s">
        <v>242</v>
      </c>
    </row>
    <row r="42" spans="1:20" s="4" customFormat="1" ht="90" customHeight="1" x14ac:dyDescent="0.25">
      <c r="A42" s="5"/>
      <c r="B42" s="5" t="s">
        <v>59</v>
      </c>
      <c r="C42" s="5" t="s">
        <v>72</v>
      </c>
      <c r="D42" s="5" t="s">
        <v>95</v>
      </c>
      <c r="E42" s="5" t="s">
        <v>114</v>
      </c>
      <c r="F42" s="5" t="s">
        <v>141</v>
      </c>
      <c r="G42" s="5" t="s">
        <v>170</v>
      </c>
      <c r="H42" s="5" t="s">
        <v>181</v>
      </c>
      <c r="I42" s="5" t="s">
        <v>199</v>
      </c>
      <c r="J42" s="5" t="s">
        <v>204</v>
      </c>
      <c r="K42" s="5" t="s">
        <v>208</v>
      </c>
      <c r="L42" s="5" t="s">
        <v>214</v>
      </c>
      <c r="M42" s="5" t="s">
        <v>217</v>
      </c>
      <c r="N42" s="6">
        <v>1</v>
      </c>
      <c r="O42" s="11">
        <v>312</v>
      </c>
      <c r="P42" s="11">
        <f t="shared" si="1"/>
        <v>312</v>
      </c>
      <c r="Q42" s="7" t="s">
        <v>223</v>
      </c>
      <c r="R42" s="7" t="s">
        <v>232</v>
      </c>
      <c r="S42" s="7" t="s">
        <v>236</v>
      </c>
      <c r="T42" s="7" t="s">
        <v>242</v>
      </c>
    </row>
    <row r="43" spans="1:20" s="4" customFormat="1" ht="90" customHeight="1" x14ac:dyDescent="0.25">
      <c r="A43" s="5"/>
      <c r="B43" s="5" t="s">
        <v>60</v>
      </c>
      <c r="C43" s="5" t="s">
        <v>72</v>
      </c>
      <c r="D43" s="5" t="s">
        <v>95</v>
      </c>
      <c r="E43" s="5" t="s">
        <v>114</v>
      </c>
      <c r="F43" s="5" t="s">
        <v>142</v>
      </c>
      <c r="G43" s="5" t="s">
        <v>171</v>
      </c>
      <c r="H43" s="5" t="s">
        <v>181</v>
      </c>
      <c r="I43" s="5" t="s">
        <v>199</v>
      </c>
      <c r="J43" s="5" t="s">
        <v>204</v>
      </c>
      <c r="K43" s="5" t="s">
        <v>208</v>
      </c>
      <c r="L43" s="5" t="s">
        <v>214</v>
      </c>
      <c r="M43" s="5" t="s">
        <v>217</v>
      </c>
      <c r="N43" s="6">
        <v>5</v>
      </c>
      <c r="O43" s="11">
        <v>312</v>
      </c>
      <c r="P43" s="11">
        <f t="shared" si="1"/>
        <v>1560</v>
      </c>
      <c r="Q43" s="7" t="s">
        <v>223</v>
      </c>
      <c r="R43" s="7" t="s">
        <v>232</v>
      </c>
      <c r="S43" s="7" t="s">
        <v>236</v>
      </c>
      <c r="T43" s="7" t="s">
        <v>242</v>
      </c>
    </row>
    <row r="44" spans="1:20" s="4" customFormat="1" ht="90" customHeight="1" x14ac:dyDescent="0.25">
      <c r="A44" s="5"/>
      <c r="B44" s="5" t="s">
        <v>61</v>
      </c>
      <c r="C44" s="5" t="s">
        <v>72</v>
      </c>
      <c r="D44" s="5" t="s">
        <v>95</v>
      </c>
      <c r="E44" s="5" t="s">
        <v>114</v>
      </c>
      <c r="F44" s="5" t="s">
        <v>142</v>
      </c>
      <c r="G44" s="5" t="s">
        <v>171</v>
      </c>
      <c r="H44" s="5" t="s">
        <v>181</v>
      </c>
      <c r="I44" s="5" t="s">
        <v>199</v>
      </c>
      <c r="J44" s="5" t="s">
        <v>204</v>
      </c>
      <c r="K44" s="5" t="s">
        <v>208</v>
      </c>
      <c r="L44" s="5" t="s">
        <v>214</v>
      </c>
      <c r="M44" s="5" t="s">
        <v>217</v>
      </c>
      <c r="N44" s="6">
        <v>1</v>
      </c>
      <c r="O44" s="11">
        <v>312</v>
      </c>
      <c r="P44" s="11">
        <f t="shared" si="1"/>
        <v>312</v>
      </c>
      <c r="Q44" s="7" t="s">
        <v>223</v>
      </c>
      <c r="R44" s="7" t="s">
        <v>232</v>
      </c>
      <c r="S44" s="7" t="s">
        <v>236</v>
      </c>
      <c r="T44" s="7" t="s">
        <v>242</v>
      </c>
    </row>
    <row r="45" spans="1:20" s="4" customFormat="1" ht="90" customHeight="1" x14ac:dyDescent="0.25">
      <c r="A45" s="5"/>
      <c r="B45" s="5" t="s">
        <v>62</v>
      </c>
      <c r="C45" s="5" t="s">
        <v>72</v>
      </c>
      <c r="D45" s="5" t="s">
        <v>95</v>
      </c>
      <c r="E45" s="5" t="s">
        <v>114</v>
      </c>
      <c r="F45" s="5" t="s">
        <v>142</v>
      </c>
      <c r="G45" s="5" t="s">
        <v>171</v>
      </c>
      <c r="H45" s="5" t="s">
        <v>181</v>
      </c>
      <c r="I45" s="5" t="s">
        <v>199</v>
      </c>
      <c r="J45" s="5" t="s">
        <v>204</v>
      </c>
      <c r="K45" s="5" t="s">
        <v>208</v>
      </c>
      <c r="L45" s="5" t="s">
        <v>214</v>
      </c>
      <c r="M45" s="5" t="s">
        <v>217</v>
      </c>
      <c r="N45" s="6">
        <v>2</v>
      </c>
      <c r="O45" s="11">
        <v>312</v>
      </c>
      <c r="P45" s="11">
        <f t="shared" si="1"/>
        <v>624</v>
      </c>
      <c r="Q45" s="7" t="s">
        <v>223</v>
      </c>
      <c r="R45" s="7" t="s">
        <v>232</v>
      </c>
      <c r="S45" s="7" t="s">
        <v>236</v>
      </c>
      <c r="T45" s="7" t="s">
        <v>242</v>
      </c>
    </row>
    <row r="46" spans="1:20" s="4" customFormat="1" x14ac:dyDescent="0.25">
      <c r="A46" s="5"/>
      <c r="B46" s="5" t="s">
        <v>63</v>
      </c>
      <c r="C46" s="5" t="s">
        <v>72</v>
      </c>
      <c r="D46" s="5" t="s">
        <v>96</v>
      </c>
      <c r="E46" s="5" t="s">
        <v>115</v>
      </c>
      <c r="F46" s="5" t="s">
        <v>143</v>
      </c>
      <c r="G46" s="5" t="s">
        <v>172</v>
      </c>
      <c r="H46" s="5" t="s">
        <v>182</v>
      </c>
      <c r="I46" s="5" t="s">
        <v>200</v>
      </c>
      <c r="J46" s="5" t="s">
        <v>204</v>
      </c>
      <c r="K46" s="5" t="s">
        <v>206</v>
      </c>
      <c r="L46" s="5" t="s">
        <v>211</v>
      </c>
      <c r="M46" s="5" t="s">
        <v>216</v>
      </c>
      <c r="N46" s="6">
        <v>1</v>
      </c>
      <c r="O46" s="11">
        <v>900</v>
      </c>
      <c r="P46" s="11">
        <f t="shared" si="1"/>
        <v>900</v>
      </c>
      <c r="Q46" s="7" t="s">
        <v>223</v>
      </c>
      <c r="R46" s="7" t="s">
        <v>107</v>
      </c>
      <c r="S46" s="7" t="s">
        <v>107</v>
      </c>
      <c r="T46" s="7" t="s">
        <v>107</v>
      </c>
    </row>
    <row r="47" spans="1:20" s="4" customFormat="1" x14ac:dyDescent="0.25">
      <c r="A47" s="5"/>
      <c r="B47" s="5" t="s">
        <v>64</v>
      </c>
      <c r="C47" s="5" t="s">
        <v>72</v>
      </c>
      <c r="D47" s="5" t="s">
        <v>97</v>
      </c>
      <c r="E47" s="5" t="s">
        <v>116</v>
      </c>
      <c r="F47" s="5" t="s">
        <v>144</v>
      </c>
      <c r="G47" s="5" t="s">
        <v>173</v>
      </c>
      <c r="H47" s="5" t="s">
        <v>183</v>
      </c>
      <c r="I47" s="5" t="s">
        <v>201</v>
      </c>
      <c r="J47" s="5" t="s">
        <v>204</v>
      </c>
      <c r="K47" s="5" t="s">
        <v>208</v>
      </c>
      <c r="L47" s="5" t="s">
        <v>212</v>
      </c>
      <c r="M47" s="5" t="s">
        <v>216</v>
      </c>
      <c r="N47" s="6">
        <v>1</v>
      </c>
      <c r="O47" s="11">
        <v>900</v>
      </c>
      <c r="P47" s="11">
        <f t="shared" si="1"/>
        <v>900</v>
      </c>
      <c r="Q47" s="7" t="s">
        <v>223</v>
      </c>
      <c r="R47" s="7" t="s">
        <v>233</v>
      </c>
      <c r="S47" s="7" t="s">
        <v>107</v>
      </c>
      <c r="T47" s="7" t="s">
        <v>237</v>
      </c>
    </row>
    <row r="48" spans="1:20" s="4" customFormat="1" ht="90" customHeight="1" x14ac:dyDescent="0.25">
      <c r="A48" s="5"/>
      <c r="B48" s="5" t="s">
        <v>65</v>
      </c>
      <c r="C48" s="5" t="s">
        <v>71</v>
      </c>
      <c r="D48" s="5" t="s">
        <v>98</v>
      </c>
      <c r="E48" s="5" t="s">
        <v>117</v>
      </c>
      <c r="F48" s="5" t="s">
        <v>143</v>
      </c>
      <c r="G48" s="5" t="s">
        <v>172</v>
      </c>
      <c r="H48" s="5" t="s">
        <v>184</v>
      </c>
      <c r="I48" s="5" t="s">
        <v>202</v>
      </c>
      <c r="J48" s="5" t="s">
        <v>204</v>
      </c>
      <c r="K48" s="5" t="s">
        <v>210</v>
      </c>
      <c r="L48" s="5" t="s">
        <v>210</v>
      </c>
      <c r="M48" s="5" t="s">
        <v>216</v>
      </c>
      <c r="N48" s="6">
        <v>11</v>
      </c>
      <c r="O48" s="11">
        <v>200</v>
      </c>
      <c r="P48" s="11">
        <f t="shared" si="1"/>
        <v>2200</v>
      </c>
      <c r="Q48" s="7" t="s">
        <v>223</v>
      </c>
      <c r="R48" s="7" t="s">
        <v>234</v>
      </c>
      <c r="S48" s="7" t="s">
        <v>236</v>
      </c>
      <c r="T48" s="7" t="s">
        <v>243</v>
      </c>
    </row>
    <row r="49" spans="1:20" s="4" customFormat="1" ht="90" customHeight="1" x14ac:dyDescent="0.25">
      <c r="A49" s="5"/>
      <c r="B49" s="5" t="s">
        <v>66</v>
      </c>
      <c r="C49" s="5" t="s">
        <v>71</v>
      </c>
      <c r="D49" s="5" t="s">
        <v>99</v>
      </c>
      <c r="E49" s="5" t="s">
        <v>118</v>
      </c>
      <c r="F49" s="5" t="s">
        <v>145</v>
      </c>
      <c r="G49" s="5" t="s">
        <v>174</v>
      </c>
      <c r="H49" s="5" t="s">
        <v>185</v>
      </c>
      <c r="I49" s="5" t="s">
        <v>203</v>
      </c>
      <c r="J49" s="5" t="s">
        <v>205</v>
      </c>
      <c r="K49" s="5" t="s">
        <v>209</v>
      </c>
      <c r="L49" s="5" t="s">
        <v>215</v>
      </c>
      <c r="M49" s="5" t="s">
        <v>218</v>
      </c>
      <c r="N49" s="6">
        <v>1</v>
      </c>
      <c r="O49" s="11">
        <v>12000</v>
      </c>
      <c r="P49" s="11">
        <f t="shared" si="1"/>
        <v>12000</v>
      </c>
      <c r="Q49" s="7" t="s">
        <v>223</v>
      </c>
      <c r="R49" s="7" t="s">
        <v>235</v>
      </c>
      <c r="S49" s="7" t="s">
        <v>236</v>
      </c>
      <c r="T49" s="7" t="s">
        <v>244</v>
      </c>
    </row>
    <row r="50" spans="1:20" s="4" customFormat="1" ht="90" customHeight="1" x14ac:dyDescent="0.25">
      <c r="A50" s="5"/>
      <c r="B50" s="5" t="s">
        <v>67</v>
      </c>
      <c r="C50" s="5" t="s">
        <v>71</v>
      </c>
      <c r="D50" s="5" t="s">
        <v>99</v>
      </c>
      <c r="E50" s="5" t="s">
        <v>118</v>
      </c>
      <c r="F50" s="5" t="s">
        <v>145</v>
      </c>
      <c r="G50" s="5" t="s">
        <v>174</v>
      </c>
      <c r="H50" s="5" t="s">
        <v>185</v>
      </c>
      <c r="I50" s="5" t="s">
        <v>203</v>
      </c>
      <c r="J50" s="5" t="s">
        <v>205</v>
      </c>
      <c r="K50" s="5" t="s">
        <v>209</v>
      </c>
      <c r="L50" s="5" t="s">
        <v>215</v>
      </c>
      <c r="M50" s="5" t="s">
        <v>219</v>
      </c>
      <c r="N50" s="6">
        <v>1</v>
      </c>
      <c r="O50" s="11">
        <v>12000</v>
      </c>
      <c r="P50" s="11">
        <f t="shared" si="1"/>
        <v>12000</v>
      </c>
      <c r="Q50" s="7" t="s">
        <v>223</v>
      </c>
      <c r="R50" s="7" t="s">
        <v>235</v>
      </c>
      <c r="S50" s="7" t="s">
        <v>236</v>
      </c>
      <c r="T50" s="7" t="s">
        <v>244</v>
      </c>
    </row>
    <row r="51" spans="1:20" s="4" customFormat="1" ht="90" customHeight="1" x14ac:dyDescent="0.25">
      <c r="A51" s="5"/>
      <c r="B51" s="5" t="s">
        <v>68</v>
      </c>
      <c r="C51" s="5" t="s">
        <v>71</v>
      </c>
      <c r="D51" s="5" t="s">
        <v>99</v>
      </c>
      <c r="E51" s="5" t="s">
        <v>118</v>
      </c>
      <c r="F51" s="5" t="s">
        <v>145</v>
      </c>
      <c r="G51" s="5" t="s">
        <v>174</v>
      </c>
      <c r="H51" s="5" t="s">
        <v>185</v>
      </c>
      <c r="I51" s="5" t="s">
        <v>203</v>
      </c>
      <c r="J51" s="5" t="s">
        <v>205</v>
      </c>
      <c r="K51" s="5" t="s">
        <v>209</v>
      </c>
      <c r="L51" s="5" t="s">
        <v>215</v>
      </c>
      <c r="M51" s="5" t="s">
        <v>220</v>
      </c>
      <c r="N51" s="6">
        <v>1</v>
      </c>
      <c r="O51" s="11">
        <v>12000</v>
      </c>
      <c r="P51" s="11">
        <f t="shared" si="1"/>
        <v>12000</v>
      </c>
      <c r="Q51" s="7" t="s">
        <v>223</v>
      </c>
      <c r="R51" s="7" t="s">
        <v>235</v>
      </c>
      <c r="S51" s="7" t="s">
        <v>236</v>
      </c>
      <c r="T51" s="7" t="s">
        <v>244</v>
      </c>
    </row>
    <row r="52" spans="1:20" s="4" customFormat="1" ht="90" customHeight="1" x14ac:dyDescent="0.25">
      <c r="A52" s="5"/>
      <c r="B52" s="5" t="s">
        <v>69</v>
      </c>
      <c r="C52" s="5" t="s">
        <v>71</v>
      </c>
      <c r="D52" s="5" t="s">
        <v>99</v>
      </c>
      <c r="E52" s="5" t="s">
        <v>118</v>
      </c>
      <c r="F52" s="5" t="s">
        <v>145</v>
      </c>
      <c r="G52" s="5" t="s">
        <v>174</v>
      </c>
      <c r="H52" s="5" t="s">
        <v>185</v>
      </c>
      <c r="I52" s="5" t="s">
        <v>203</v>
      </c>
      <c r="J52" s="5" t="s">
        <v>205</v>
      </c>
      <c r="K52" s="5" t="s">
        <v>209</v>
      </c>
      <c r="L52" s="5" t="s">
        <v>215</v>
      </c>
      <c r="M52" s="5" t="s">
        <v>221</v>
      </c>
      <c r="N52" s="6">
        <v>1</v>
      </c>
      <c r="O52" s="11">
        <v>12000</v>
      </c>
      <c r="P52" s="11">
        <f t="shared" si="1"/>
        <v>12000</v>
      </c>
      <c r="Q52" s="7" t="s">
        <v>223</v>
      </c>
      <c r="R52" s="7" t="s">
        <v>235</v>
      </c>
      <c r="S52" s="7" t="s">
        <v>236</v>
      </c>
      <c r="T52" s="7" t="s">
        <v>244</v>
      </c>
    </row>
    <row r="53" spans="1:20" s="4" customFormat="1" ht="90" customHeight="1" x14ac:dyDescent="0.25">
      <c r="A53" s="5"/>
      <c r="B53" s="5" t="s">
        <v>70</v>
      </c>
      <c r="C53" s="5" t="s">
        <v>71</v>
      </c>
      <c r="D53" s="5" t="s">
        <v>99</v>
      </c>
      <c r="E53" s="5" t="s">
        <v>118</v>
      </c>
      <c r="F53" s="5" t="s">
        <v>145</v>
      </c>
      <c r="G53" s="5" t="s">
        <v>174</v>
      </c>
      <c r="H53" s="5" t="s">
        <v>185</v>
      </c>
      <c r="I53" s="5" t="s">
        <v>203</v>
      </c>
      <c r="J53" s="5" t="s">
        <v>205</v>
      </c>
      <c r="K53" s="5" t="s">
        <v>209</v>
      </c>
      <c r="L53" s="5" t="s">
        <v>215</v>
      </c>
      <c r="M53" s="5" t="s">
        <v>222</v>
      </c>
      <c r="N53" s="6">
        <v>1</v>
      </c>
      <c r="O53" s="11">
        <v>12000</v>
      </c>
      <c r="P53" s="11">
        <f t="shared" si="1"/>
        <v>12000</v>
      </c>
      <c r="Q53" s="7" t="s">
        <v>223</v>
      </c>
      <c r="R53" s="7" t="s">
        <v>235</v>
      </c>
      <c r="S53" s="7" t="s">
        <v>236</v>
      </c>
      <c r="T53" s="7" t="s">
        <v>244</v>
      </c>
    </row>
    <row r="54" spans="1:2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8">
        <f>SUM(N3:N53)</f>
        <v>345</v>
      </c>
      <c r="O54" s="12"/>
      <c r="P54" s="13">
        <f>SUM(P3:P53)</f>
        <v>173302</v>
      </c>
      <c r="Q54" s="7"/>
      <c r="R54" s="7"/>
    </row>
  </sheetData>
  <autoFilter ref="A2:T54"/>
  <pageMargins left="0.31496062992125984" right="0.31496062992125984" top="0.35433070866141736" bottom="0.35433070866141736" header="0.31496062992125984" footer="0.31496062992125984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2022-06-14T07:47:50Z</cp:lastPrinted>
  <dcterms:created xsi:type="dcterms:W3CDTF">2016-01-26T17:18:08Z</dcterms:created>
  <dcterms:modified xsi:type="dcterms:W3CDTF">2022-11-28T10:54:30Z</dcterms:modified>
</cp:coreProperties>
</file>